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e44956\Documents\Kapacity mš\sútaz\"/>
    </mc:Choice>
  </mc:AlternateContent>
  <bookViews>
    <workbookView xWindow="0" yWindow="0" windowWidth="28800" windowHeight="12435"/>
  </bookViews>
  <sheets>
    <sheet name="Hárok1" sheetId="1" r:id="rId1"/>
    <sheet name="Hárok2" sheetId="2" r:id="rId2"/>
    <sheet name="Hárok3" sheetId="3" r:id="rId3"/>
  </sheets>
  <calcPr calcId="152511"/>
</workbook>
</file>

<file path=xl/calcChain.xml><?xml version="1.0" encoding="utf-8"?>
<calcChain xmlns="http://schemas.openxmlformats.org/spreadsheetml/2006/main">
  <c r="N6" i="1" l="1"/>
  <c r="N7" i="1"/>
  <c r="N8" i="1"/>
  <c r="N9" i="1"/>
  <c r="N25" i="1" s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5" i="1"/>
  <c r="M28" i="1" l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J28" i="1"/>
  <c r="J29" i="1"/>
  <c r="J30" i="1"/>
  <c r="K30" i="1" s="1"/>
  <c r="J31" i="1"/>
  <c r="K31" i="1" s="1"/>
  <c r="J32" i="1"/>
  <c r="K32" i="1" s="1"/>
  <c r="J33" i="1"/>
  <c r="J34" i="1"/>
  <c r="K34" i="1" s="1"/>
  <c r="J35" i="1"/>
  <c r="K35" i="1" s="1"/>
  <c r="J36" i="1"/>
  <c r="K36" i="1" s="1"/>
  <c r="J37" i="1"/>
  <c r="J38" i="1"/>
  <c r="K38" i="1" s="1"/>
  <c r="J39" i="1"/>
  <c r="K39" i="1" s="1"/>
  <c r="J40" i="1"/>
  <c r="J41" i="1"/>
  <c r="J42" i="1"/>
  <c r="K42" i="1" s="1"/>
  <c r="J43" i="1"/>
  <c r="J44" i="1"/>
  <c r="M27" i="1"/>
  <c r="N27" i="1" s="1"/>
  <c r="N45" i="1" s="1"/>
  <c r="J27" i="1"/>
  <c r="K27" i="1"/>
  <c r="K4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K44" i="1" s="1"/>
  <c r="J20" i="1"/>
  <c r="J21" i="1"/>
  <c r="J22" i="1"/>
  <c r="J23" i="1"/>
  <c r="J24" i="1"/>
  <c r="J5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27" i="1"/>
  <c r="H27" i="1" s="1"/>
  <c r="H4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5" i="1"/>
  <c r="K28" i="1" l="1"/>
  <c r="K43" i="1"/>
  <c r="K41" i="1"/>
  <c r="K37" i="1"/>
  <c r="K29" i="1"/>
  <c r="M45" i="1"/>
  <c r="G45" i="1"/>
  <c r="G25" i="1"/>
  <c r="H5" i="1"/>
  <c r="H25" i="1" s="1"/>
  <c r="H46" i="1" s="1"/>
  <c r="K6" i="1"/>
  <c r="K5" i="1"/>
  <c r="K11" i="1"/>
  <c r="K15" i="1"/>
  <c r="K9" i="1"/>
  <c r="K18" i="1"/>
  <c r="K14" i="1"/>
  <c r="K10" i="1"/>
  <c r="K12" i="1"/>
  <c r="K24" i="1"/>
  <c r="K19" i="1"/>
  <c r="K17" i="1"/>
  <c r="K22" i="1"/>
  <c r="K16" i="1"/>
  <c r="K13" i="1"/>
  <c r="K23" i="1"/>
  <c r="J25" i="1"/>
  <c r="K8" i="1"/>
  <c r="K21" i="1"/>
  <c r="K20" i="1"/>
  <c r="K7" i="1"/>
  <c r="M5" i="1"/>
  <c r="M11" i="1"/>
  <c r="M7" i="1"/>
  <c r="M9" i="1"/>
  <c r="M21" i="1"/>
  <c r="M22" i="1"/>
  <c r="M14" i="1"/>
  <c r="M19" i="1"/>
  <c r="M18" i="1"/>
  <c r="M23" i="1"/>
  <c r="M10" i="1"/>
  <c r="M24" i="1"/>
  <c r="M6" i="1"/>
  <c r="M12" i="1"/>
  <c r="M13" i="1"/>
  <c r="M20" i="1"/>
  <c r="M17" i="1"/>
  <c r="M8" i="1"/>
  <c r="M16" i="1"/>
  <c r="M15" i="1"/>
  <c r="K25" i="1" l="1"/>
  <c r="M25" i="1"/>
  <c r="M46" i="1" s="1"/>
  <c r="N46" i="1"/>
  <c r="G46" i="1"/>
  <c r="J45" i="1"/>
  <c r="J46" i="1" s="1"/>
  <c r="K33" i="1"/>
  <c r="K45" i="1"/>
  <c r="K46" i="1" s="1"/>
</calcChain>
</file>

<file path=xl/sharedStrings.xml><?xml version="1.0" encoding="utf-8"?>
<sst xmlns="http://schemas.openxmlformats.org/spreadsheetml/2006/main" count="58" uniqueCount="52">
  <si>
    <t>Bábika</t>
  </si>
  <si>
    <t>Tematické hry</t>
  </si>
  <si>
    <t>Hviezdna stavebnica</t>
  </si>
  <si>
    <t>Nápaditá stavebnica</t>
  </si>
  <si>
    <t>Stavebnica prevody XXL</t>
  </si>
  <si>
    <t>Hračky a UP na rozvíjanie zručnosti, tvorivosti jemnej motoriky, zmyslov,</t>
  </si>
  <si>
    <t>Názov</t>
  </si>
  <si>
    <t>Parametre</t>
  </si>
  <si>
    <t xml:space="preserve">Kočík s taškou </t>
  </si>
  <si>
    <t>Farebné kruhy</t>
  </si>
  <si>
    <t>detská kuchynka  81x125x38 korpus javor dvierka žlté</t>
  </si>
  <si>
    <t>16cm</t>
  </si>
  <si>
    <t>Rozmer: 40 cm</t>
  </si>
  <si>
    <t>Šnúrkové kreslenie</t>
  </si>
  <si>
    <t>Obsah: 120 dielov</t>
  </si>
  <si>
    <t>Veľké vyšívanie</t>
  </si>
  <si>
    <t>Obsah: 336 dielov</t>
  </si>
  <si>
    <t>ABC- Studňa čarodejníc</t>
  </si>
  <si>
    <t>Colormania</t>
  </si>
  <si>
    <t>GEO-Form</t>
  </si>
  <si>
    <t>Dúhové motýliky</t>
  </si>
  <si>
    <t>GEO Sorter</t>
  </si>
  <si>
    <t>Veľké céčka</t>
  </si>
  <si>
    <t xml:space="preserve"> Mozaika GEO</t>
  </si>
  <si>
    <t>Poklad škriatkov</t>
  </si>
  <si>
    <t>Magnetibook tváre</t>
  </si>
  <si>
    <t>Ozvučené pexeso - zvieratá</t>
  </si>
  <si>
    <t>Obsah:96 dielov</t>
  </si>
  <si>
    <t>Mozaika kvietok</t>
  </si>
  <si>
    <t>Poď s nami nakupovať</t>
  </si>
  <si>
    <t>Gum bum-stavebnica</t>
  </si>
  <si>
    <t xml:space="preserve">Stavebnica fantázia </t>
  </si>
  <si>
    <t>cena za ks EUR bez DPH</t>
  </si>
  <si>
    <t>cena celkom EUR bez DPH</t>
  </si>
  <si>
    <t>cena celkom EUR s DPH</t>
  </si>
  <si>
    <t xml:space="preserve">Cenová ponuka MŠ Benice - Hračky a učebné pomôcky </t>
  </si>
  <si>
    <t>Syntetizátor</t>
  </si>
  <si>
    <t>Stabilné auto JEEP</t>
  </si>
  <si>
    <t>Dielenský stolík -Domáci majster</t>
  </si>
  <si>
    <t>Stabilné autíčko na prepravu koní</t>
  </si>
  <si>
    <t>Stabilné auto na odpratanie snehu</t>
  </si>
  <si>
    <t>Stojan na výtvarnú výchovu</t>
  </si>
  <si>
    <t>Chobotnička</t>
  </si>
  <si>
    <t>Spolu</t>
  </si>
  <si>
    <t xml:space="preserve">Spolu </t>
  </si>
  <si>
    <t>spolu tématické a zručnosti...</t>
  </si>
  <si>
    <t>množstvo v ks</t>
  </si>
  <si>
    <t>Vyhodnotenie</t>
  </si>
  <si>
    <t>Aladino Toys s. r. o., Súkennícka 1, 934 05 Levice, IČO: 44926804</t>
  </si>
  <si>
    <t>Renáta Francúzová, D. Makovického 5149/20, 036 01 Martin, IČO: 47059711</t>
  </si>
  <si>
    <t>Creative Toys Faktory s. r. o., Slobody 22, 934 05 Levice, IČO: 4423427</t>
  </si>
  <si>
    <r>
      <t xml:space="preserve">Na základe cenového vyhodnotenia ponúk bude objednávka zaslaná firme:                                   </t>
    </r>
    <r>
      <rPr>
        <b/>
        <sz val="11"/>
        <color theme="1"/>
        <rFont val="Calibri"/>
        <family val="2"/>
        <charset val="238"/>
        <scheme val="minor"/>
      </rPr>
      <t>Renáta Francúzová, D. Michaeliho 5149/20, 036 01 Martin,                                                                                                         IČO: 47059711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</si>
</sst>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;[Red]\-#,##0\ &quot;€&quot;"/>
    <numFmt numFmtId="165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rgb="FF3D3D3E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Font="1" applyBorder="1"/>
    <xf numFmtId="165" fontId="0" fillId="0" borderId="1" xfId="0" applyNumberFormat="1" applyFont="1" applyBorder="1"/>
    <xf numFmtId="0" fontId="3" fillId="0" borderId="1" xfId="0" applyFont="1" applyBorder="1"/>
    <xf numFmtId="0" fontId="1" fillId="0" borderId="1" xfId="0" applyFont="1" applyBorder="1"/>
    <xf numFmtId="0" fontId="7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" xfId="0" applyFill="1" applyBorder="1"/>
    <xf numFmtId="0" fontId="6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0" fontId="0" fillId="0" borderId="1" xfId="0" applyFont="1" applyFill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0" fontId="0" fillId="0" borderId="1" xfId="0" applyBorder="1" applyAlignment="1"/>
    <xf numFmtId="0" fontId="2" fillId="0" borderId="1" xfId="0" applyFont="1" applyBorder="1" applyAlignment="1"/>
    <xf numFmtId="2" fontId="0" fillId="0" borderId="1" xfId="0" applyNumberFormat="1" applyBorder="1"/>
    <xf numFmtId="0" fontId="1" fillId="0" borderId="1" xfId="0" applyFont="1" applyBorder="1" applyAlignment="1"/>
    <xf numFmtId="0" fontId="2" fillId="0" borderId="1" xfId="0" applyFont="1" applyBorder="1" applyAlignment="1">
      <alignment horizontal="left" vertical="top" wrapText="1"/>
    </xf>
    <xf numFmtId="0" fontId="7" fillId="0" borderId="1" xfId="0" applyFont="1" applyBorder="1" applyAlignment="1"/>
    <xf numFmtId="0" fontId="0" fillId="0" borderId="1" xfId="0" applyFont="1" applyFill="1" applyBorder="1" applyAlignment="1"/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2" fontId="2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abSelected="1" zoomScaleNormal="100" workbookViewId="0">
      <selection activeCell="N3" sqref="N3"/>
    </sheetView>
  </sheetViews>
  <sheetFormatPr defaultRowHeight="15" x14ac:dyDescent="0.25"/>
  <cols>
    <col min="5" max="8" width="8.7109375" customWidth="1"/>
  </cols>
  <sheetData>
    <row r="1" spans="1:14" ht="33.75" customHeight="1" x14ac:dyDescent="0.25">
      <c r="A1" s="27" t="s">
        <v>35</v>
      </c>
      <c r="B1" s="40"/>
      <c r="C1" s="40"/>
      <c r="D1" s="40"/>
      <c r="E1" s="40"/>
      <c r="F1" s="40"/>
      <c r="G1" s="40"/>
      <c r="H1" s="40"/>
      <c r="I1" s="41"/>
      <c r="J1" s="41"/>
      <c r="K1" s="41"/>
      <c r="L1" s="41"/>
      <c r="M1" s="41"/>
      <c r="N1" s="41"/>
    </row>
    <row r="2" spans="1:14" ht="48" customHeight="1" x14ac:dyDescent="0.25">
      <c r="A2" s="27" t="s">
        <v>47</v>
      </c>
      <c r="B2" s="28"/>
      <c r="C2" s="28"/>
      <c r="D2" s="28"/>
      <c r="E2" s="28"/>
      <c r="F2" s="24" t="s">
        <v>49</v>
      </c>
      <c r="G2" s="24"/>
      <c r="H2" s="24"/>
      <c r="I2" s="24" t="s">
        <v>48</v>
      </c>
      <c r="J2" s="24"/>
      <c r="K2" s="24"/>
      <c r="L2" s="24" t="s">
        <v>50</v>
      </c>
      <c r="M2" s="24"/>
      <c r="N2" s="24"/>
    </row>
    <row r="3" spans="1:14" ht="48" x14ac:dyDescent="0.25">
      <c r="A3" s="42" t="s">
        <v>6</v>
      </c>
      <c r="B3" s="45"/>
      <c r="C3" s="43" t="s">
        <v>7</v>
      </c>
      <c r="D3" s="46"/>
      <c r="E3" s="44" t="s">
        <v>46</v>
      </c>
      <c r="F3" s="44" t="s">
        <v>32</v>
      </c>
      <c r="G3" s="44" t="s">
        <v>33</v>
      </c>
      <c r="H3" s="44" t="s">
        <v>34</v>
      </c>
      <c r="I3" s="44" t="s">
        <v>32</v>
      </c>
      <c r="J3" s="44" t="s">
        <v>33</v>
      </c>
      <c r="K3" s="44" t="s">
        <v>34</v>
      </c>
      <c r="L3" s="44" t="s">
        <v>32</v>
      </c>
      <c r="M3" s="44" t="s">
        <v>33</v>
      </c>
      <c r="N3" s="44" t="s">
        <v>34</v>
      </c>
    </row>
    <row r="4" spans="1:14" x14ac:dyDescent="0.25">
      <c r="A4" s="1" t="s">
        <v>1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10" t="s">
        <v>10</v>
      </c>
      <c r="B5" s="3"/>
      <c r="C5" s="3"/>
      <c r="D5" s="3"/>
      <c r="E5" s="3">
        <v>1</v>
      </c>
      <c r="F5" s="4">
        <v>183.33</v>
      </c>
      <c r="G5" s="2">
        <f>SUM(E5*F5)</f>
        <v>183.33</v>
      </c>
      <c r="H5" s="22">
        <f>SUM(G5*1.2)</f>
        <v>219.99600000000001</v>
      </c>
      <c r="I5" s="2">
        <v>110</v>
      </c>
      <c r="J5" s="2">
        <f>SUM(E5*I5)</f>
        <v>110</v>
      </c>
      <c r="K5" s="2">
        <f>SUM(J5*1.2)</f>
        <v>132</v>
      </c>
      <c r="L5" s="2">
        <v>100</v>
      </c>
      <c r="M5" s="2">
        <f>SUM(E5*L5)</f>
        <v>100</v>
      </c>
      <c r="N5" s="2">
        <f>SUM(M5*1.2)</f>
        <v>120</v>
      </c>
    </row>
    <row r="6" spans="1:14" x14ac:dyDescent="0.25">
      <c r="A6" s="2" t="s">
        <v>8</v>
      </c>
      <c r="B6" s="3"/>
      <c r="C6" s="3"/>
      <c r="D6" s="5"/>
      <c r="E6" s="2">
        <v>1</v>
      </c>
      <c r="F6" s="4">
        <v>70.83</v>
      </c>
      <c r="G6" s="2">
        <f t="shared" ref="G6:G24" si="0">SUM(E6*F6)</f>
        <v>70.83</v>
      </c>
      <c r="H6" s="22">
        <f t="shared" ref="H6:H24" si="1">SUM(G6*1.2)</f>
        <v>84.995999999999995</v>
      </c>
      <c r="I6" s="2">
        <v>90</v>
      </c>
      <c r="J6" s="2">
        <f t="shared" ref="J6:J24" si="2">SUM(E6*I6)</f>
        <v>90</v>
      </c>
      <c r="K6" s="2">
        <f t="shared" ref="K6:K24" si="3">SUM(J6*1.2)</f>
        <v>108</v>
      </c>
      <c r="L6" s="2">
        <v>90</v>
      </c>
      <c r="M6" s="2">
        <f t="shared" ref="M6:M24" si="4">SUM(E6*L6)</f>
        <v>90</v>
      </c>
      <c r="N6" s="2">
        <f t="shared" ref="N6:N24" si="5">SUM(M6*1.2)</f>
        <v>108</v>
      </c>
    </row>
    <row r="7" spans="1:14" x14ac:dyDescent="0.25">
      <c r="A7" s="3" t="s">
        <v>9</v>
      </c>
      <c r="B7" s="3"/>
      <c r="C7" s="23" t="s">
        <v>11</v>
      </c>
      <c r="D7" s="20"/>
      <c r="E7" s="3">
        <v>1</v>
      </c>
      <c r="F7" s="4">
        <v>20.83</v>
      </c>
      <c r="G7" s="2">
        <f t="shared" si="0"/>
        <v>20.83</v>
      </c>
      <c r="H7" s="22">
        <f t="shared" si="1"/>
        <v>24.995999999999999</v>
      </c>
      <c r="I7" s="2">
        <v>25</v>
      </c>
      <c r="J7" s="2">
        <f t="shared" si="2"/>
        <v>25</v>
      </c>
      <c r="K7" s="2">
        <f t="shared" si="3"/>
        <v>30</v>
      </c>
      <c r="L7" s="2">
        <v>25</v>
      </c>
      <c r="M7" s="2">
        <f t="shared" si="4"/>
        <v>25</v>
      </c>
      <c r="N7" s="2">
        <f t="shared" si="5"/>
        <v>30</v>
      </c>
    </row>
    <row r="8" spans="1:14" x14ac:dyDescent="0.25">
      <c r="A8" s="3" t="s">
        <v>15</v>
      </c>
      <c r="B8" s="3"/>
      <c r="C8" s="3"/>
      <c r="D8" s="6"/>
      <c r="E8" s="3">
        <v>1</v>
      </c>
      <c r="F8" s="4">
        <v>24</v>
      </c>
      <c r="G8" s="2">
        <f t="shared" si="0"/>
        <v>24</v>
      </c>
      <c r="H8" s="22">
        <f t="shared" si="1"/>
        <v>28.799999999999997</v>
      </c>
      <c r="I8" s="2">
        <v>22</v>
      </c>
      <c r="J8" s="2">
        <f t="shared" si="2"/>
        <v>22</v>
      </c>
      <c r="K8" s="2">
        <f t="shared" si="3"/>
        <v>26.4</v>
      </c>
      <c r="L8" s="2">
        <v>22</v>
      </c>
      <c r="M8" s="2">
        <f t="shared" si="4"/>
        <v>22</v>
      </c>
      <c r="N8" s="2">
        <f t="shared" si="5"/>
        <v>26.4</v>
      </c>
    </row>
    <row r="9" spans="1:14" ht="14.25" customHeight="1" x14ac:dyDescent="0.25">
      <c r="A9" s="3" t="s">
        <v>0</v>
      </c>
      <c r="B9" s="3"/>
      <c r="C9" s="23" t="s">
        <v>12</v>
      </c>
      <c r="D9" s="20"/>
      <c r="E9" s="3">
        <v>2</v>
      </c>
      <c r="F9" s="4">
        <v>25.83</v>
      </c>
      <c r="G9" s="2">
        <f t="shared" si="0"/>
        <v>51.66</v>
      </c>
      <c r="H9" s="22">
        <f t="shared" si="1"/>
        <v>61.99199999999999</v>
      </c>
      <c r="I9" s="2">
        <v>65</v>
      </c>
      <c r="J9" s="2">
        <f t="shared" si="2"/>
        <v>130</v>
      </c>
      <c r="K9" s="2">
        <f t="shared" si="3"/>
        <v>156</v>
      </c>
      <c r="L9" s="2">
        <v>65</v>
      </c>
      <c r="M9" s="2">
        <f t="shared" si="4"/>
        <v>130</v>
      </c>
      <c r="N9" s="2">
        <f t="shared" si="5"/>
        <v>156</v>
      </c>
    </row>
    <row r="10" spans="1:14" ht="14.25" hidden="1" customHeight="1" x14ac:dyDescent="0.25">
      <c r="A10" s="3"/>
      <c r="B10" s="3"/>
      <c r="C10" s="3"/>
      <c r="D10" s="6"/>
      <c r="E10" s="3"/>
      <c r="F10" s="3"/>
      <c r="G10" s="2">
        <f t="shared" si="0"/>
        <v>0</v>
      </c>
      <c r="H10" s="22">
        <f t="shared" si="1"/>
        <v>0</v>
      </c>
      <c r="I10" s="2"/>
      <c r="J10" s="2">
        <f t="shared" si="2"/>
        <v>0</v>
      </c>
      <c r="K10" s="2">
        <f t="shared" si="3"/>
        <v>0</v>
      </c>
      <c r="L10" s="2"/>
      <c r="M10" s="2">
        <f t="shared" si="4"/>
        <v>0</v>
      </c>
      <c r="N10" s="2">
        <f t="shared" si="5"/>
        <v>0</v>
      </c>
    </row>
    <row r="11" spans="1:14" hidden="1" x14ac:dyDescent="0.25">
      <c r="A11" s="3"/>
      <c r="B11" s="3"/>
      <c r="C11" s="3"/>
      <c r="D11" s="6"/>
      <c r="E11" s="3"/>
      <c r="F11" s="4"/>
      <c r="G11" s="2">
        <f t="shared" si="0"/>
        <v>0</v>
      </c>
      <c r="H11" s="22">
        <f t="shared" si="1"/>
        <v>0</v>
      </c>
      <c r="I11" s="2"/>
      <c r="J11" s="2">
        <f t="shared" si="2"/>
        <v>0</v>
      </c>
      <c r="K11" s="2">
        <f t="shared" si="3"/>
        <v>0</v>
      </c>
      <c r="L11" s="2"/>
      <c r="M11" s="2">
        <f t="shared" si="4"/>
        <v>0</v>
      </c>
      <c r="N11" s="2">
        <f t="shared" si="5"/>
        <v>0</v>
      </c>
    </row>
    <row r="12" spans="1:14" hidden="1" x14ac:dyDescent="0.25">
      <c r="A12" s="3"/>
      <c r="B12" s="3"/>
      <c r="C12" s="3"/>
      <c r="D12" s="6"/>
      <c r="E12" s="3"/>
      <c r="F12" s="4"/>
      <c r="G12" s="2">
        <f t="shared" si="0"/>
        <v>0</v>
      </c>
      <c r="H12" s="22">
        <f t="shared" si="1"/>
        <v>0</v>
      </c>
      <c r="I12" s="2"/>
      <c r="J12" s="2">
        <f t="shared" si="2"/>
        <v>0</v>
      </c>
      <c r="K12" s="2">
        <f t="shared" si="3"/>
        <v>0</v>
      </c>
      <c r="L12" s="2"/>
      <c r="M12" s="2">
        <f t="shared" si="4"/>
        <v>0</v>
      </c>
      <c r="N12" s="2">
        <f t="shared" si="5"/>
        <v>0</v>
      </c>
    </row>
    <row r="13" spans="1:14" hidden="1" x14ac:dyDescent="0.25">
      <c r="A13" s="3"/>
      <c r="B13" s="3"/>
      <c r="C13" s="3"/>
      <c r="D13" s="6"/>
      <c r="E13" s="3"/>
      <c r="F13" s="4"/>
      <c r="G13" s="2">
        <f t="shared" si="0"/>
        <v>0</v>
      </c>
      <c r="H13" s="22">
        <f t="shared" si="1"/>
        <v>0</v>
      </c>
      <c r="I13" s="2"/>
      <c r="J13" s="2">
        <f t="shared" si="2"/>
        <v>0</v>
      </c>
      <c r="K13" s="2">
        <f t="shared" si="3"/>
        <v>0</v>
      </c>
      <c r="L13" s="2"/>
      <c r="M13" s="2">
        <f t="shared" si="4"/>
        <v>0</v>
      </c>
      <c r="N13" s="2">
        <f t="shared" si="5"/>
        <v>0</v>
      </c>
    </row>
    <row r="14" spans="1:14" hidden="1" x14ac:dyDescent="0.25">
      <c r="A14" s="3"/>
      <c r="B14" s="3"/>
      <c r="C14" s="3"/>
      <c r="D14" s="3"/>
      <c r="E14" s="3"/>
      <c r="F14" s="3"/>
      <c r="G14" s="2">
        <f t="shared" si="0"/>
        <v>0</v>
      </c>
      <c r="H14" s="22">
        <f t="shared" si="1"/>
        <v>0</v>
      </c>
      <c r="I14" s="2"/>
      <c r="J14" s="2">
        <f t="shared" si="2"/>
        <v>0</v>
      </c>
      <c r="K14" s="2">
        <f t="shared" si="3"/>
        <v>0</v>
      </c>
      <c r="L14" s="2"/>
      <c r="M14" s="2">
        <f t="shared" si="4"/>
        <v>0</v>
      </c>
      <c r="N14" s="2">
        <f t="shared" si="5"/>
        <v>0</v>
      </c>
    </row>
    <row r="15" spans="1:14" hidden="1" x14ac:dyDescent="0.25">
      <c r="A15" s="3"/>
      <c r="B15" s="3"/>
      <c r="C15" s="3"/>
      <c r="D15" s="7"/>
      <c r="E15" s="3"/>
      <c r="F15" s="3"/>
      <c r="G15" s="2">
        <f t="shared" si="0"/>
        <v>0</v>
      </c>
      <c r="H15" s="22">
        <f t="shared" si="1"/>
        <v>0</v>
      </c>
      <c r="I15" s="2"/>
      <c r="J15" s="2">
        <f t="shared" si="2"/>
        <v>0</v>
      </c>
      <c r="K15" s="2">
        <f t="shared" si="3"/>
        <v>0</v>
      </c>
      <c r="L15" s="2"/>
      <c r="M15" s="2">
        <f t="shared" si="4"/>
        <v>0</v>
      </c>
      <c r="N15" s="2">
        <f t="shared" si="5"/>
        <v>0</v>
      </c>
    </row>
    <row r="16" spans="1:14" hidden="1" x14ac:dyDescent="0.25">
      <c r="A16" s="3"/>
      <c r="B16" s="3"/>
      <c r="C16" s="3"/>
      <c r="D16" s="6"/>
      <c r="E16" s="3"/>
      <c r="F16" s="3"/>
      <c r="G16" s="2">
        <f t="shared" si="0"/>
        <v>0</v>
      </c>
      <c r="H16" s="22">
        <f t="shared" si="1"/>
        <v>0</v>
      </c>
      <c r="I16" s="2"/>
      <c r="J16" s="2">
        <f t="shared" si="2"/>
        <v>0</v>
      </c>
      <c r="K16" s="2">
        <f t="shared" si="3"/>
        <v>0</v>
      </c>
      <c r="L16" s="2"/>
      <c r="M16" s="2">
        <f t="shared" si="4"/>
        <v>0</v>
      </c>
      <c r="N16" s="2">
        <f t="shared" si="5"/>
        <v>0</v>
      </c>
    </row>
    <row r="17" spans="1:14" hidden="1" x14ac:dyDescent="0.25">
      <c r="A17" s="3"/>
      <c r="B17" s="3"/>
      <c r="C17" s="3"/>
      <c r="D17" s="6"/>
      <c r="E17" s="3"/>
      <c r="F17" s="3"/>
      <c r="G17" s="2">
        <f t="shared" si="0"/>
        <v>0</v>
      </c>
      <c r="H17" s="22">
        <f t="shared" si="1"/>
        <v>0</v>
      </c>
      <c r="I17" s="2"/>
      <c r="J17" s="2">
        <f t="shared" si="2"/>
        <v>0</v>
      </c>
      <c r="K17" s="2">
        <f t="shared" si="3"/>
        <v>0</v>
      </c>
      <c r="L17" s="2"/>
      <c r="M17" s="2">
        <f t="shared" si="4"/>
        <v>0</v>
      </c>
      <c r="N17" s="2">
        <f t="shared" si="5"/>
        <v>0</v>
      </c>
    </row>
    <row r="18" spans="1:14" x14ac:dyDescent="0.25">
      <c r="A18" s="3" t="s">
        <v>37</v>
      </c>
      <c r="B18" s="3"/>
      <c r="C18" s="3"/>
      <c r="D18" s="7"/>
      <c r="E18" s="3">
        <v>1</v>
      </c>
      <c r="F18" s="3">
        <v>15.83</v>
      </c>
      <c r="G18" s="2">
        <f t="shared" si="0"/>
        <v>15.83</v>
      </c>
      <c r="H18" s="22">
        <f t="shared" si="1"/>
        <v>18.995999999999999</v>
      </c>
      <c r="I18" s="2">
        <v>25</v>
      </c>
      <c r="J18" s="2">
        <f t="shared" si="2"/>
        <v>25</v>
      </c>
      <c r="K18" s="2">
        <f t="shared" si="3"/>
        <v>30</v>
      </c>
      <c r="L18" s="2">
        <v>25</v>
      </c>
      <c r="M18" s="2">
        <f t="shared" si="4"/>
        <v>25</v>
      </c>
      <c r="N18" s="2">
        <f t="shared" si="5"/>
        <v>30</v>
      </c>
    </row>
    <row r="19" spans="1:14" x14ac:dyDescent="0.25">
      <c r="A19" s="3" t="s">
        <v>40</v>
      </c>
      <c r="B19" s="3"/>
      <c r="C19" s="3"/>
      <c r="D19" s="7"/>
      <c r="E19" s="3">
        <v>1</v>
      </c>
      <c r="F19" s="3">
        <v>20</v>
      </c>
      <c r="G19" s="2">
        <f t="shared" si="0"/>
        <v>20</v>
      </c>
      <c r="H19" s="22">
        <f t="shared" si="1"/>
        <v>24</v>
      </c>
      <c r="I19" s="2">
        <v>20</v>
      </c>
      <c r="J19" s="2">
        <f t="shared" si="2"/>
        <v>20</v>
      </c>
      <c r="K19" s="2">
        <f t="shared" si="3"/>
        <v>24</v>
      </c>
      <c r="L19" s="2">
        <v>25</v>
      </c>
      <c r="M19" s="2">
        <f t="shared" si="4"/>
        <v>25</v>
      </c>
      <c r="N19" s="2">
        <f t="shared" si="5"/>
        <v>30</v>
      </c>
    </row>
    <row r="20" spans="1:14" x14ac:dyDescent="0.25">
      <c r="A20" s="3" t="s">
        <v>39</v>
      </c>
      <c r="B20" s="3"/>
      <c r="C20" s="3"/>
      <c r="D20" s="7"/>
      <c r="E20" s="3">
        <v>1</v>
      </c>
      <c r="F20" s="3">
        <v>20</v>
      </c>
      <c r="G20" s="2">
        <f t="shared" si="0"/>
        <v>20</v>
      </c>
      <c r="H20" s="22">
        <f t="shared" si="1"/>
        <v>24</v>
      </c>
      <c r="I20" s="2">
        <v>25</v>
      </c>
      <c r="J20" s="2">
        <f t="shared" si="2"/>
        <v>25</v>
      </c>
      <c r="K20" s="2">
        <f t="shared" si="3"/>
        <v>30</v>
      </c>
      <c r="L20" s="2">
        <v>25</v>
      </c>
      <c r="M20" s="2">
        <f t="shared" si="4"/>
        <v>25</v>
      </c>
      <c r="N20" s="2">
        <f t="shared" si="5"/>
        <v>30</v>
      </c>
    </row>
    <row r="21" spans="1:14" x14ac:dyDescent="0.25">
      <c r="A21" s="3" t="s">
        <v>42</v>
      </c>
      <c r="B21" s="3"/>
      <c r="C21" s="3"/>
      <c r="D21" s="7"/>
      <c r="E21" s="3">
        <v>1</v>
      </c>
      <c r="F21" s="3">
        <v>20</v>
      </c>
      <c r="G21" s="2">
        <f t="shared" si="0"/>
        <v>20</v>
      </c>
      <c r="H21" s="22">
        <f t="shared" si="1"/>
        <v>24</v>
      </c>
      <c r="I21" s="2">
        <v>20</v>
      </c>
      <c r="J21" s="2">
        <f t="shared" si="2"/>
        <v>20</v>
      </c>
      <c r="K21" s="2">
        <f t="shared" si="3"/>
        <v>24</v>
      </c>
      <c r="L21" s="2">
        <v>20</v>
      </c>
      <c r="M21" s="2">
        <f t="shared" si="4"/>
        <v>20</v>
      </c>
      <c r="N21" s="2">
        <f t="shared" si="5"/>
        <v>24</v>
      </c>
    </row>
    <row r="22" spans="1:14" x14ac:dyDescent="0.25">
      <c r="A22" s="9" t="s">
        <v>41</v>
      </c>
      <c r="B22" s="8"/>
      <c r="C22" s="8"/>
      <c r="D22" s="5"/>
      <c r="E22" s="2">
        <v>1</v>
      </c>
      <c r="F22" s="4">
        <v>158.33000000000001</v>
      </c>
      <c r="G22" s="2">
        <f t="shared" si="0"/>
        <v>158.33000000000001</v>
      </c>
      <c r="H22" s="22">
        <f t="shared" si="1"/>
        <v>189.99600000000001</v>
      </c>
      <c r="I22" s="2">
        <v>50</v>
      </c>
      <c r="J22" s="2">
        <f t="shared" si="2"/>
        <v>50</v>
      </c>
      <c r="K22" s="2">
        <f t="shared" si="3"/>
        <v>60</v>
      </c>
      <c r="L22" s="2">
        <v>50</v>
      </c>
      <c r="M22" s="2">
        <f t="shared" si="4"/>
        <v>50</v>
      </c>
      <c r="N22" s="2">
        <f t="shared" si="5"/>
        <v>60</v>
      </c>
    </row>
    <row r="23" spans="1:14" x14ac:dyDescent="0.25">
      <c r="A23" s="3" t="s">
        <v>38</v>
      </c>
      <c r="B23" s="3"/>
      <c r="C23" s="3"/>
      <c r="D23" s="8"/>
      <c r="E23" s="3">
        <v>1</v>
      </c>
      <c r="F23" s="3">
        <v>47.5</v>
      </c>
      <c r="G23" s="2">
        <f t="shared" si="0"/>
        <v>47.5</v>
      </c>
      <c r="H23" s="22">
        <f t="shared" si="1"/>
        <v>57</v>
      </c>
      <c r="I23" s="2">
        <v>45</v>
      </c>
      <c r="J23" s="2">
        <f t="shared" si="2"/>
        <v>45</v>
      </c>
      <c r="K23" s="2">
        <f t="shared" si="3"/>
        <v>54</v>
      </c>
      <c r="L23" s="2">
        <v>45</v>
      </c>
      <c r="M23" s="2">
        <f t="shared" si="4"/>
        <v>45</v>
      </c>
      <c r="N23" s="2">
        <f t="shared" si="5"/>
        <v>54</v>
      </c>
    </row>
    <row r="24" spans="1:14" x14ac:dyDescent="0.25">
      <c r="A24" s="2" t="s">
        <v>24</v>
      </c>
      <c r="B24" s="3"/>
      <c r="C24" s="3"/>
      <c r="D24" s="5"/>
      <c r="E24" s="2">
        <v>1</v>
      </c>
      <c r="F24" s="4">
        <v>24</v>
      </c>
      <c r="G24" s="2">
        <f t="shared" si="0"/>
        <v>24</v>
      </c>
      <c r="H24" s="22">
        <f t="shared" si="1"/>
        <v>28.799999999999997</v>
      </c>
      <c r="I24" s="2">
        <v>60</v>
      </c>
      <c r="J24" s="2">
        <f t="shared" si="2"/>
        <v>60</v>
      </c>
      <c r="K24" s="2">
        <f t="shared" si="3"/>
        <v>72</v>
      </c>
      <c r="L24" s="2">
        <v>50</v>
      </c>
      <c r="M24" s="2">
        <f t="shared" si="4"/>
        <v>50</v>
      </c>
      <c r="N24" s="2">
        <f t="shared" si="5"/>
        <v>60</v>
      </c>
    </row>
    <row r="25" spans="1:14" x14ac:dyDescent="0.25">
      <c r="A25" s="20" t="s">
        <v>43</v>
      </c>
      <c r="B25" s="20"/>
      <c r="C25" s="20"/>
      <c r="D25" s="20"/>
      <c r="E25" s="20"/>
      <c r="F25" s="4"/>
      <c r="G25" s="39">
        <f>SUM(G5:G24)</f>
        <v>656.31</v>
      </c>
      <c r="H25" s="39">
        <f>SUM(H5:H24)</f>
        <v>787.57199999999989</v>
      </c>
      <c r="I25" s="1"/>
      <c r="J25" s="1">
        <f>SUM(J5:J24)</f>
        <v>622</v>
      </c>
      <c r="K25" s="1">
        <f>SUM(K5:K24)</f>
        <v>746.4</v>
      </c>
      <c r="L25" s="1"/>
      <c r="M25" s="1">
        <f>SUM(M5:M24)</f>
        <v>607</v>
      </c>
      <c r="N25" s="1">
        <f>SUM(N5:N24)</f>
        <v>728.4</v>
      </c>
    </row>
    <row r="26" spans="1:14" s="29" customFormat="1" x14ac:dyDescent="0.25">
      <c r="A26" s="24" t="s">
        <v>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x14ac:dyDescent="0.25">
      <c r="A27" s="2" t="s">
        <v>2</v>
      </c>
      <c r="B27" s="2"/>
      <c r="C27" s="25" t="s">
        <v>14</v>
      </c>
      <c r="D27" s="20"/>
      <c r="E27" s="2">
        <v>1</v>
      </c>
      <c r="F27" s="15">
        <v>35</v>
      </c>
      <c r="G27" s="2">
        <f>SUM(E27*F27)</f>
        <v>35</v>
      </c>
      <c r="H27" s="2">
        <f>SUM(G27*1.2)</f>
        <v>42</v>
      </c>
      <c r="I27" s="2">
        <v>60</v>
      </c>
      <c r="J27" s="2">
        <f>SUM(E27*I27)</f>
        <v>60</v>
      </c>
      <c r="K27" s="2">
        <f>SUM(J27*1.2)</f>
        <v>72</v>
      </c>
      <c r="L27" s="2">
        <v>60</v>
      </c>
      <c r="M27" s="2">
        <f>SUM(E27*L27)</f>
        <v>60</v>
      </c>
      <c r="N27" s="2">
        <f>SUM(M27*1.2)</f>
        <v>72</v>
      </c>
    </row>
    <row r="28" spans="1:14" x14ac:dyDescent="0.25">
      <c r="A28" s="3" t="s">
        <v>17</v>
      </c>
      <c r="B28" s="3"/>
      <c r="C28" s="2"/>
      <c r="D28" s="7"/>
      <c r="E28" s="2">
        <v>1</v>
      </c>
      <c r="F28" s="15">
        <v>40</v>
      </c>
      <c r="G28" s="2">
        <f t="shared" ref="G28:G44" si="6">SUM(E28*F28)</f>
        <v>40</v>
      </c>
      <c r="H28" s="2">
        <v>48</v>
      </c>
      <c r="I28" s="2">
        <v>10</v>
      </c>
      <c r="J28" s="2">
        <f t="shared" ref="J28:J44" si="7">SUM(E28*I28)</f>
        <v>10</v>
      </c>
      <c r="K28" s="2">
        <f t="shared" ref="K28:K44" si="8">SUM(J28*1.2)</f>
        <v>12</v>
      </c>
      <c r="L28" s="2">
        <v>10</v>
      </c>
      <c r="M28" s="2">
        <f t="shared" ref="M28:M44" si="9">SUM(E28*L28)</f>
        <v>10</v>
      </c>
      <c r="N28" s="2">
        <f t="shared" ref="N28:N44" si="10">SUM(M28*1.2)</f>
        <v>12</v>
      </c>
    </row>
    <row r="29" spans="1:14" x14ac:dyDescent="0.25">
      <c r="A29" s="3" t="s">
        <v>3</v>
      </c>
      <c r="B29" s="3"/>
      <c r="C29" s="25" t="s">
        <v>27</v>
      </c>
      <c r="D29" s="20"/>
      <c r="E29" s="2">
        <v>1</v>
      </c>
      <c r="F29" s="15">
        <v>37.5</v>
      </c>
      <c r="G29" s="2">
        <f t="shared" si="6"/>
        <v>37.5</v>
      </c>
      <c r="H29" s="2">
        <v>45</v>
      </c>
      <c r="I29" s="2">
        <v>30</v>
      </c>
      <c r="J29" s="2">
        <f t="shared" si="7"/>
        <v>30</v>
      </c>
      <c r="K29" s="2">
        <f t="shared" si="8"/>
        <v>36</v>
      </c>
      <c r="L29" s="2">
        <v>30</v>
      </c>
      <c r="M29" s="2">
        <f t="shared" si="9"/>
        <v>30</v>
      </c>
      <c r="N29" s="2">
        <f t="shared" si="10"/>
        <v>36</v>
      </c>
    </row>
    <row r="30" spans="1:14" x14ac:dyDescent="0.25">
      <c r="A30" s="3" t="s">
        <v>28</v>
      </c>
      <c r="B30" s="3"/>
      <c r="C30" s="2"/>
      <c r="D30" s="7"/>
      <c r="E30" s="2">
        <v>1</v>
      </c>
      <c r="F30" s="15">
        <v>10</v>
      </c>
      <c r="G30" s="2">
        <f t="shared" si="6"/>
        <v>10</v>
      </c>
      <c r="H30" s="2">
        <v>12</v>
      </c>
      <c r="I30" s="2">
        <v>16</v>
      </c>
      <c r="J30" s="2">
        <f t="shared" si="7"/>
        <v>16</v>
      </c>
      <c r="K30" s="2">
        <f t="shared" si="8"/>
        <v>19.2</v>
      </c>
      <c r="L30" s="2">
        <v>15</v>
      </c>
      <c r="M30" s="2">
        <f t="shared" si="9"/>
        <v>15</v>
      </c>
      <c r="N30" s="2">
        <f t="shared" si="10"/>
        <v>18</v>
      </c>
    </row>
    <row r="31" spans="1:14" x14ac:dyDescent="0.25">
      <c r="A31" s="2" t="s">
        <v>18</v>
      </c>
      <c r="B31" s="2"/>
      <c r="C31" s="2"/>
      <c r="D31" s="7"/>
      <c r="E31" s="2">
        <v>1</v>
      </c>
      <c r="F31" s="15">
        <v>30</v>
      </c>
      <c r="G31" s="2">
        <f t="shared" si="6"/>
        <v>30</v>
      </c>
      <c r="H31" s="2">
        <v>36</v>
      </c>
      <c r="I31" s="2">
        <v>16</v>
      </c>
      <c r="J31" s="2">
        <f t="shared" si="7"/>
        <v>16</v>
      </c>
      <c r="K31" s="2">
        <f t="shared" si="8"/>
        <v>19.2</v>
      </c>
      <c r="L31" s="2">
        <v>15</v>
      </c>
      <c r="M31" s="2">
        <f t="shared" si="9"/>
        <v>15</v>
      </c>
      <c r="N31" s="2">
        <f t="shared" si="10"/>
        <v>18</v>
      </c>
    </row>
    <row r="32" spans="1:14" x14ac:dyDescent="0.25">
      <c r="A32" s="2" t="s">
        <v>19</v>
      </c>
      <c r="B32" s="2"/>
      <c r="C32" s="2"/>
      <c r="D32" s="7"/>
      <c r="E32" s="2">
        <v>1</v>
      </c>
      <c r="F32" s="15">
        <v>31.67</v>
      </c>
      <c r="G32" s="2">
        <f t="shared" si="6"/>
        <v>31.67</v>
      </c>
      <c r="H32" s="2">
        <v>38</v>
      </c>
      <c r="I32" s="2">
        <v>25</v>
      </c>
      <c r="J32" s="2">
        <f t="shared" si="7"/>
        <v>25</v>
      </c>
      <c r="K32" s="2">
        <f t="shared" si="8"/>
        <v>30</v>
      </c>
      <c r="L32" s="2">
        <v>25</v>
      </c>
      <c r="M32" s="2">
        <f t="shared" si="9"/>
        <v>25</v>
      </c>
      <c r="N32" s="2">
        <f t="shared" si="10"/>
        <v>30</v>
      </c>
    </row>
    <row r="33" spans="1:14" x14ac:dyDescent="0.25">
      <c r="A33" s="2" t="s">
        <v>20</v>
      </c>
      <c r="B33" s="2"/>
      <c r="C33" s="2"/>
      <c r="D33" s="2"/>
      <c r="E33" s="2">
        <v>1</v>
      </c>
      <c r="F33" s="15">
        <v>16</v>
      </c>
      <c r="G33" s="2">
        <f t="shared" si="6"/>
        <v>16</v>
      </c>
      <c r="H33" s="2">
        <v>19.2</v>
      </c>
      <c r="I33" s="2">
        <v>20</v>
      </c>
      <c r="J33" s="2">
        <f t="shared" si="7"/>
        <v>20</v>
      </c>
      <c r="K33" s="2">
        <f t="shared" si="8"/>
        <v>24</v>
      </c>
      <c r="L33" s="2">
        <v>25</v>
      </c>
      <c r="M33" s="2">
        <f t="shared" si="9"/>
        <v>25</v>
      </c>
      <c r="N33" s="2">
        <f t="shared" si="10"/>
        <v>30</v>
      </c>
    </row>
    <row r="34" spans="1:14" x14ac:dyDescent="0.25">
      <c r="A34" s="2" t="s">
        <v>30</v>
      </c>
      <c r="B34" s="2"/>
      <c r="C34" s="2"/>
      <c r="D34" s="2"/>
      <c r="E34" s="2">
        <v>1</v>
      </c>
      <c r="F34" s="15">
        <v>37.5</v>
      </c>
      <c r="G34" s="2">
        <f t="shared" si="6"/>
        <v>37.5</v>
      </c>
      <c r="H34" s="2">
        <v>45</v>
      </c>
      <c r="I34" s="2">
        <v>20</v>
      </c>
      <c r="J34" s="2">
        <f t="shared" si="7"/>
        <v>20</v>
      </c>
      <c r="K34" s="2">
        <f t="shared" si="8"/>
        <v>24</v>
      </c>
      <c r="L34" s="2">
        <v>20</v>
      </c>
      <c r="M34" s="2">
        <f t="shared" si="9"/>
        <v>20</v>
      </c>
      <c r="N34" s="2">
        <f t="shared" si="10"/>
        <v>24</v>
      </c>
    </row>
    <row r="35" spans="1:14" x14ac:dyDescent="0.25">
      <c r="A35" s="2" t="s">
        <v>4</v>
      </c>
      <c r="B35" s="2"/>
      <c r="C35" s="25" t="s">
        <v>16</v>
      </c>
      <c r="D35" s="20"/>
      <c r="E35" s="2">
        <v>1</v>
      </c>
      <c r="F35" s="15">
        <v>70</v>
      </c>
      <c r="G35" s="2">
        <f t="shared" si="6"/>
        <v>70</v>
      </c>
      <c r="H35" s="2">
        <v>84</v>
      </c>
      <c r="I35" s="2">
        <v>90</v>
      </c>
      <c r="J35" s="2">
        <f t="shared" si="7"/>
        <v>90</v>
      </c>
      <c r="K35" s="2">
        <f t="shared" si="8"/>
        <v>108</v>
      </c>
      <c r="L35" s="2">
        <v>90</v>
      </c>
      <c r="M35" s="2">
        <f t="shared" si="9"/>
        <v>90</v>
      </c>
      <c r="N35" s="2">
        <f t="shared" si="10"/>
        <v>108</v>
      </c>
    </row>
    <row r="36" spans="1:14" ht="13.5" customHeight="1" x14ac:dyDescent="0.25">
      <c r="A36" s="2" t="s">
        <v>25</v>
      </c>
      <c r="B36" s="2"/>
      <c r="C36" s="2"/>
      <c r="D36" s="7"/>
      <c r="E36" s="2">
        <v>1</v>
      </c>
      <c r="F36" s="15">
        <v>19.170000000000002</v>
      </c>
      <c r="G36" s="2">
        <f t="shared" si="6"/>
        <v>19.170000000000002</v>
      </c>
      <c r="H36" s="2">
        <v>23</v>
      </c>
      <c r="I36" s="2">
        <v>20</v>
      </c>
      <c r="J36" s="2">
        <f t="shared" si="7"/>
        <v>20</v>
      </c>
      <c r="K36" s="2">
        <f t="shared" si="8"/>
        <v>24</v>
      </c>
      <c r="L36" s="2">
        <v>20</v>
      </c>
      <c r="M36" s="2">
        <f t="shared" si="9"/>
        <v>20</v>
      </c>
      <c r="N36" s="2">
        <f t="shared" si="10"/>
        <v>24</v>
      </c>
    </row>
    <row r="37" spans="1:14" x14ac:dyDescent="0.25">
      <c r="A37" s="2" t="s">
        <v>31</v>
      </c>
      <c r="B37" s="2"/>
      <c r="C37" s="2"/>
      <c r="D37" s="3"/>
      <c r="E37" s="2">
        <v>1</v>
      </c>
      <c r="F37" s="15">
        <v>32.5</v>
      </c>
      <c r="G37" s="2">
        <f t="shared" si="6"/>
        <v>32.5</v>
      </c>
      <c r="H37" s="2">
        <v>39</v>
      </c>
      <c r="I37" s="2">
        <v>60</v>
      </c>
      <c r="J37" s="2">
        <f t="shared" si="7"/>
        <v>60</v>
      </c>
      <c r="K37" s="2">
        <f t="shared" si="8"/>
        <v>72</v>
      </c>
      <c r="L37" s="2">
        <v>60</v>
      </c>
      <c r="M37" s="2">
        <f t="shared" si="9"/>
        <v>60</v>
      </c>
      <c r="N37" s="2">
        <f t="shared" si="10"/>
        <v>72</v>
      </c>
    </row>
    <row r="38" spans="1:14" x14ac:dyDescent="0.25">
      <c r="A38" s="2" t="s">
        <v>13</v>
      </c>
      <c r="B38" s="2"/>
      <c r="C38" s="2"/>
      <c r="D38" s="7"/>
      <c r="E38" s="2">
        <v>1</v>
      </c>
      <c r="F38" s="15">
        <v>35</v>
      </c>
      <c r="G38" s="2">
        <f t="shared" si="6"/>
        <v>35</v>
      </c>
      <c r="H38" s="2">
        <v>42</v>
      </c>
      <c r="I38" s="2">
        <v>30</v>
      </c>
      <c r="J38" s="2">
        <f t="shared" si="7"/>
        <v>30</v>
      </c>
      <c r="K38" s="2">
        <f t="shared" si="8"/>
        <v>36</v>
      </c>
      <c r="L38" s="2">
        <v>30</v>
      </c>
      <c r="M38" s="2">
        <f t="shared" si="9"/>
        <v>30</v>
      </c>
      <c r="N38" s="2">
        <f t="shared" si="10"/>
        <v>36</v>
      </c>
    </row>
    <row r="39" spans="1:14" x14ac:dyDescent="0.25">
      <c r="A39" s="2" t="s">
        <v>21</v>
      </c>
      <c r="B39" s="2"/>
      <c r="C39" s="2"/>
      <c r="D39" s="2"/>
      <c r="E39" s="2">
        <v>1</v>
      </c>
      <c r="F39" s="15">
        <v>13.33</v>
      </c>
      <c r="G39" s="2">
        <f t="shared" si="6"/>
        <v>13.33</v>
      </c>
      <c r="H39" s="2">
        <v>16</v>
      </c>
      <c r="I39" s="2">
        <v>15</v>
      </c>
      <c r="J39" s="2">
        <f t="shared" si="7"/>
        <v>15</v>
      </c>
      <c r="K39" s="2">
        <f t="shared" si="8"/>
        <v>18</v>
      </c>
      <c r="L39" s="2">
        <v>15</v>
      </c>
      <c r="M39" s="2">
        <f t="shared" si="9"/>
        <v>15</v>
      </c>
      <c r="N39" s="2">
        <f t="shared" si="10"/>
        <v>18</v>
      </c>
    </row>
    <row r="40" spans="1:14" x14ac:dyDescent="0.25">
      <c r="A40" s="11" t="s">
        <v>22</v>
      </c>
      <c r="B40" s="2"/>
      <c r="C40" s="2"/>
      <c r="D40" s="12"/>
      <c r="E40" s="2">
        <v>1</v>
      </c>
      <c r="F40" s="15">
        <v>11.67</v>
      </c>
      <c r="G40" s="2">
        <f t="shared" si="6"/>
        <v>11.67</v>
      </c>
      <c r="H40" s="2">
        <v>14</v>
      </c>
      <c r="I40" s="2">
        <v>15</v>
      </c>
      <c r="J40" s="2">
        <f t="shared" si="7"/>
        <v>15</v>
      </c>
      <c r="K40" s="2">
        <f t="shared" si="8"/>
        <v>18</v>
      </c>
      <c r="L40" s="2">
        <v>15</v>
      </c>
      <c r="M40" s="2">
        <f t="shared" si="9"/>
        <v>15</v>
      </c>
      <c r="N40" s="2">
        <f t="shared" si="10"/>
        <v>18</v>
      </c>
    </row>
    <row r="41" spans="1:14" x14ac:dyDescent="0.25">
      <c r="A41" s="2" t="s">
        <v>29</v>
      </c>
      <c r="B41" s="2"/>
      <c r="C41" s="2"/>
      <c r="D41" s="7"/>
      <c r="E41" s="2">
        <v>1</v>
      </c>
      <c r="F41" s="15">
        <v>13.33</v>
      </c>
      <c r="G41" s="2">
        <f t="shared" si="6"/>
        <v>13.33</v>
      </c>
      <c r="H41" s="2">
        <v>16</v>
      </c>
      <c r="I41" s="2">
        <v>30</v>
      </c>
      <c r="J41" s="2">
        <f t="shared" si="7"/>
        <v>30</v>
      </c>
      <c r="K41" s="2">
        <f t="shared" si="8"/>
        <v>36</v>
      </c>
      <c r="L41" s="2">
        <v>30</v>
      </c>
      <c r="M41" s="2">
        <f t="shared" si="9"/>
        <v>30</v>
      </c>
      <c r="N41" s="2">
        <f t="shared" si="10"/>
        <v>36</v>
      </c>
    </row>
    <row r="42" spans="1:14" x14ac:dyDescent="0.25">
      <c r="A42" s="3" t="s">
        <v>23</v>
      </c>
      <c r="B42" s="3"/>
      <c r="C42" s="3"/>
      <c r="D42" s="3"/>
      <c r="E42" s="2">
        <v>1</v>
      </c>
      <c r="F42" s="15">
        <v>33.33</v>
      </c>
      <c r="G42" s="2">
        <f t="shared" si="6"/>
        <v>33.33</v>
      </c>
      <c r="H42" s="2">
        <v>40</v>
      </c>
      <c r="I42" s="2">
        <v>15</v>
      </c>
      <c r="J42" s="2">
        <f t="shared" si="7"/>
        <v>15</v>
      </c>
      <c r="K42" s="2">
        <f t="shared" si="8"/>
        <v>18</v>
      </c>
      <c r="L42" s="2">
        <v>15</v>
      </c>
      <c r="M42" s="2">
        <f t="shared" si="9"/>
        <v>15</v>
      </c>
      <c r="N42" s="2">
        <f t="shared" si="10"/>
        <v>18</v>
      </c>
    </row>
    <row r="43" spans="1:14" x14ac:dyDescent="0.25">
      <c r="A43" s="3" t="s">
        <v>36</v>
      </c>
      <c r="B43" s="3"/>
      <c r="C43" s="3"/>
      <c r="D43" s="2"/>
      <c r="E43" s="11">
        <v>1</v>
      </c>
      <c r="F43" s="16">
        <v>24</v>
      </c>
      <c r="G43" s="2">
        <f t="shared" si="6"/>
        <v>24</v>
      </c>
      <c r="H43" s="2">
        <v>28.8</v>
      </c>
      <c r="I43" s="2">
        <v>90</v>
      </c>
      <c r="J43" s="2">
        <f t="shared" si="7"/>
        <v>90</v>
      </c>
      <c r="K43" s="2">
        <f t="shared" si="8"/>
        <v>108</v>
      </c>
      <c r="L43" s="2">
        <v>80</v>
      </c>
      <c r="M43" s="2">
        <f t="shared" si="9"/>
        <v>80</v>
      </c>
      <c r="N43" s="2">
        <f t="shared" si="10"/>
        <v>96</v>
      </c>
    </row>
    <row r="44" spans="1:14" x14ac:dyDescent="0.25">
      <c r="A44" s="17" t="s">
        <v>26</v>
      </c>
      <c r="B44" s="2"/>
      <c r="C44" s="2"/>
      <c r="D44" s="2"/>
      <c r="E44" s="11">
        <v>1</v>
      </c>
      <c r="F44" s="16">
        <v>19.170000000000002</v>
      </c>
      <c r="G44" s="2">
        <f t="shared" si="6"/>
        <v>19.170000000000002</v>
      </c>
      <c r="H44" s="2">
        <v>23</v>
      </c>
      <c r="I44" s="2">
        <v>20</v>
      </c>
      <c r="J44" s="2">
        <f t="shared" si="7"/>
        <v>20</v>
      </c>
      <c r="K44" s="2">
        <f t="shared" si="8"/>
        <v>24</v>
      </c>
      <c r="L44" s="2">
        <v>20</v>
      </c>
      <c r="M44" s="2">
        <f t="shared" si="9"/>
        <v>20</v>
      </c>
      <c r="N44" s="2">
        <f t="shared" si="10"/>
        <v>24</v>
      </c>
    </row>
    <row r="45" spans="1:14" x14ac:dyDescent="0.25">
      <c r="A45" s="26" t="s">
        <v>44</v>
      </c>
      <c r="B45" s="20"/>
      <c r="C45" s="20"/>
      <c r="D45" s="20"/>
      <c r="E45" s="20"/>
      <c r="F45" s="16"/>
      <c r="G45" s="2">
        <f>SUM(G27:G44)</f>
        <v>509.17</v>
      </c>
      <c r="H45" s="2">
        <f>SUM(H27:H44)</f>
        <v>611</v>
      </c>
      <c r="I45" s="2"/>
      <c r="J45" s="2">
        <f>SUM(J27:J44)</f>
        <v>582</v>
      </c>
      <c r="K45" s="2">
        <f>SUM(K27:K44)</f>
        <v>698.4</v>
      </c>
      <c r="L45" s="2"/>
      <c r="M45" s="2">
        <f>SUM(M27:M44)</f>
        <v>575</v>
      </c>
      <c r="N45" s="2">
        <f>SUM(N27:N44)</f>
        <v>690</v>
      </c>
    </row>
    <row r="46" spans="1:14" x14ac:dyDescent="0.25">
      <c r="A46" s="21" t="s">
        <v>45</v>
      </c>
      <c r="B46" s="21"/>
      <c r="C46" s="21"/>
      <c r="D46" s="21"/>
      <c r="E46" s="21"/>
      <c r="F46" s="19"/>
      <c r="G46" s="39">
        <f>SUM(G25+G45)</f>
        <v>1165.48</v>
      </c>
      <c r="H46" s="39">
        <f>SUM(H25+H45)</f>
        <v>1398.5719999999999</v>
      </c>
      <c r="I46" s="1"/>
      <c r="J46" s="1">
        <f>SUM(J25+J45)</f>
        <v>1204</v>
      </c>
      <c r="K46" s="1">
        <f>SUM(K25+K45)</f>
        <v>1444.8</v>
      </c>
      <c r="L46" s="1"/>
      <c r="M46" s="1">
        <f>SUM(M25+M45)</f>
        <v>1182</v>
      </c>
      <c r="N46" s="1">
        <f>SUM(N25+N45)</f>
        <v>1418.4</v>
      </c>
    </row>
    <row r="47" spans="1:14" ht="0.75" customHeight="1" x14ac:dyDescent="0.25">
      <c r="A47" s="2"/>
      <c r="B47" s="2"/>
      <c r="C47" s="2"/>
      <c r="D47" s="2"/>
      <c r="E47" s="2"/>
      <c r="F47" s="2"/>
      <c r="G47" s="2"/>
      <c r="H47" s="2">
        <v>1398.6</v>
      </c>
      <c r="I47" s="2"/>
      <c r="J47" s="2"/>
      <c r="K47" s="2">
        <v>1398.6</v>
      </c>
      <c r="L47" s="2"/>
      <c r="M47" s="2"/>
      <c r="N47" s="2">
        <v>1398.6</v>
      </c>
    </row>
    <row r="48" spans="1:14" hidden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idden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idden="1" x14ac:dyDescent="0.25">
      <c r="A50" s="2"/>
      <c r="B50" s="2"/>
      <c r="C50" s="2"/>
      <c r="D50" s="2"/>
      <c r="E50" s="2"/>
      <c r="F50" s="14"/>
      <c r="G50" s="2"/>
      <c r="H50" s="2"/>
      <c r="I50" s="2"/>
      <c r="J50" s="2"/>
      <c r="K50" s="2"/>
      <c r="L50" s="2"/>
      <c r="M50" s="2"/>
      <c r="N50" s="2"/>
    </row>
    <row r="51" spans="1:14" hidden="1" x14ac:dyDescent="0.25">
      <c r="A51" s="2"/>
      <c r="B51" s="2"/>
      <c r="C51" s="2"/>
      <c r="D51" s="2"/>
      <c r="E51" s="2"/>
      <c r="F51" s="13"/>
      <c r="G51" s="2"/>
      <c r="H51" s="2"/>
      <c r="I51" s="2"/>
      <c r="J51" s="2"/>
      <c r="K51" s="2"/>
      <c r="L51" s="2"/>
      <c r="M51" s="2"/>
      <c r="N51" s="2"/>
    </row>
    <row r="52" spans="1:14" hidden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idden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idden="1" x14ac:dyDescent="0.25">
      <c r="A54" s="2"/>
      <c r="B54" s="2"/>
      <c r="C54" s="2"/>
      <c r="D54" s="2"/>
      <c r="E54" s="2"/>
      <c r="F54" s="13"/>
      <c r="G54" s="2"/>
      <c r="H54" s="2"/>
      <c r="I54" s="2"/>
      <c r="J54" s="2"/>
      <c r="K54" s="2"/>
      <c r="L54" s="2"/>
      <c r="M54" s="2"/>
      <c r="N54" s="2"/>
    </row>
    <row r="55" spans="1:14" hidden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idden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idden="1" x14ac:dyDescent="0.25">
      <c r="A57" s="2"/>
      <c r="B57" s="2"/>
      <c r="C57" s="2"/>
      <c r="D57" s="2"/>
      <c r="E57" s="2"/>
      <c r="F57" s="13"/>
      <c r="G57" s="2"/>
      <c r="H57" s="2"/>
      <c r="I57" s="2"/>
      <c r="J57" s="2"/>
      <c r="K57" s="2"/>
      <c r="L57" s="2"/>
      <c r="M57" s="2"/>
      <c r="N57" s="2"/>
    </row>
    <row r="58" spans="1:14" hidden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idden="1" x14ac:dyDescent="0.25">
      <c r="A59" s="1"/>
      <c r="B59" s="2"/>
      <c r="C59" s="2"/>
      <c r="D59" s="2"/>
      <c r="E59" s="2"/>
      <c r="F59" s="18"/>
      <c r="G59" s="2"/>
      <c r="H59" s="2"/>
      <c r="I59" s="2"/>
      <c r="J59" s="2"/>
      <c r="K59" s="2"/>
      <c r="L59" s="2"/>
      <c r="M59" s="2"/>
      <c r="N59" s="2"/>
    </row>
    <row r="60" spans="1:14" hidden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0"/>
      <c r="B61" s="20"/>
      <c r="C61" s="20"/>
      <c r="D61" s="20"/>
      <c r="E61" s="20"/>
      <c r="F61" s="30" t="s">
        <v>51</v>
      </c>
      <c r="G61" s="31"/>
      <c r="H61" s="31"/>
      <c r="I61" s="31"/>
      <c r="J61" s="31"/>
      <c r="K61" s="31"/>
      <c r="L61" s="31"/>
      <c r="M61" s="31"/>
      <c r="N61" s="32"/>
    </row>
    <row r="62" spans="1:14" ht="15" hidden="1" customHeight="1" x14ac:dyDescent="0.25">
      <c r="A62" s="20"/>
      <c r="B62" s="20"/>
      <c r="C62" s="20"/>
      <c r="D62" s="20"/>
      <c r="E62" s="20"/>
      <c r="F62" s="33"/>
      <c r="G62" s="34"/>
      <c r="H62" s="34"/>
      <c r="I62" s="34"/>
      <c r="J62" s="34"/>
      <c r="K62" s="34"/>
      <c r="L62" s="34"/>
      <c r="M62" s="34"/>
      <c r="N62" s="35"/>
    </row>
    <row r="63" spans="1:14" ht="15" hidden="1" customHeight="1" x14ac:dyDescent="0.25">
      <c r="A63" s="20"/>
      <c r="B63" s="20"/>
      <c r="C63" s="20"/>
      <c r="D63" s="20"/>
      <c r="E63" s="20"/>
      <c r="F63" s="33"/>
      <c r="G63" s="34"/>
      <c r="H63" s="34"/>
      <c r="I63" s="34"/>
      <c r="J63" s="34"/>
      <c r="K63" s="34"/>
      <c r="L63" s="34"/>
      <c r="M63" s="34"/>
      <c r="N63" s="35"/>
    </row>
    <row r="64" spans="1:14" ht="15" hidden="1" customHeight="1" x14ac:dyDescent="0.25">
      <c r="A64" s="20"/>
      <c r="B64" s="20"/>
      <c r="C64" s="20"/>
      <c r="D64" s="20"/>
      <c r="E64" s="20"/>
      <c r="F64" s="33"/>
      <c r="G64" s="34"/>
      <c r="H64" s="34"/>
      <c r="I64" s="34"/>
      <c r="J64" s="34"/>
      <c r="K64" s="34"/>
      <c r="L64" s="34"/>
      <c r="M64" s="34"/>
      <c r="N64" s="35"/>
    </row>
    <row r="65" spans="1:14" ht="15" hidden="1" customHeight="1" x14ac:dyDescent="0.25">
      <c r="A65" s="20"/>
      <c r="B65" s="20"/>
      <c r="C65" s="20"/>
      <c r="D65" s="20"/>
      <c r="E65" s="20"/>
      <c r="F65" s="33"/>
      <c r="G65" s="34"/>
      <c r="H65" s="34"/>
      <c r="I65" s="34"/>
      <c r="J65" s="34"/>
      <c r="K65" s="34"/>
      <c r="L65" s="34"/>
      <c r="M65" s="34"/>
      <c r="N65" s="35"/>
    </row>
    <row r="66" spans="1:14" ht="15" hidden="1" customHeight="1" x14ac:dyDescent="0.25">
      <c r="A66" s="20"/>
      <c r="B66" s="20"/>
      <c r="C66" s="20"/>
      <c r="D66" s="20"/>
      <c r="E66" s="20"/>
      <c r="F66" s="33"/>
      <c r="G66" s="34"/>
      <c r="H66" s="34"/>
      <c r="I66" s="34"/>
      <c r="J66" s="34"/>
      <c r="K66" s="34"/>
      <c r="L66" s="34"/>
      <c r="M66" s="34"/>
      <c r="N66" s="35"/>
    </row>
    <row r="67" spans="1:14" ht="15" hidden="1" customHeight="1" x14ac:dyDescent="0.25">
      <c r="A67" s="20"/>
      <c r="B67" s="20"/>
      <c r="C67" s="20"/>
      <c r="D67" s="20"/>
      <c r="E67" s="20"/>
      <c r="F67" s="33"/>
      <c r="G67" s="34"/>
      <c r="H67" s="34"/>
      <c r="I67" s="34"/>
      <c r="J67" s="34"/>
      <c r="K67" s="34"/>
      <c r="L67" s="34"/>
      <c r="M67" s="34"/>
      <c r="N67" s="35"/>
    </row>
    <row r="68" spans="1:14" ht="15" hidden="1" customHeight="1" x14ac:dyDescent="0.25">
      <c r="A68" s="20"/>
      <c r="B68" s="20"/>
      <c r="C68" s="20"/>
      <c r="D68" s="20"/>
      <c r="E68" s="20"/>
      <c r="F68" s="33"/>
      <c r="G68" s="34"/>
      <c r="H68" s="34"/>
      <c r="I68" s="34"/>
      <c r="J68" s="34"/>
      <c r="K68" s="34"/>
      <c r="L68" s="34"/>
      <c r="M68" s="34"/>
      <c r="N68" s="35"/>
    </row>
    <row r="69" spans="1:14" ht="15" hidden="1" customHeight="1" x14ac:dyDescent="0.25">
      <c r="A69" s="20"/>
      <c r="B69" s="20"/>
      <c r="C69" s="20"/>
      <c r="D69" s="20"/>
      <c r="E69" s="20"/>
      <c r="F69" s="33"/>
      <c r="G69" s="34"/>
      <c r="H69" s="34"/>
      <c r="I69" s="34"/>
      <c r="J69" s="34"/>
      <c r="K69" s="34"/>
      <c r="L69" s="34"/>
      <c r="M69" s="34"/>
      <c r="N69" s="35"/>
    </row>
    <row r="70" spans="1:14" ht="15" hidden="1" customHeight="1" x14ac:dyDescent="0.25">
      <c r="A70" s="20"/>
      <c r="B70" s="20"/>
      <c r="C70" s="20"/>
      <c r="D70" s="20"/>
      <c r="E70" s="20"/>
      <c r="F70" s="33"/>
      <c r="G70" s="34"/>
      <c r="H70" s="34"/>
      <c r="I70" s="34"/>
      <c r="J70" s="34"/>
      <c r="K70" s="34"/>
      <c r="L70" s="34"/>
      <c r="M70" s="34"/>
      <c r="N70" s="35"/>
    </row>
    <row r="71" spans="1:14" ht="15" hidden="1" customHeight="1" x14ac:dyDescent="0.25">
      <c r="A71" s="20"/>
      <c r="B71" s="20"/>
      <c r="C71" s="20"/>
      <c r="D71" s="20"/>
      <c r="E71" s="20"/>
      <c r="F71" s="33"/>
      <c r="G71" s="34"/>
      <c r="H71" s="34"/>
      <c r="I71" s="34"/>
      <c r="J71" s="34"/>
      <c r="K71" s="34"/>
      <c r="L71" s="34"/>
      <c r="M71" s="34"/>
      <c r="N71" s="35"/>
    </row>
    <row r="72" spans="1:14" ht="15" hidden="1" customHeight="1" x14ac:dyDescent="0.25">
      <c r="A72" s="20"/>
      <c r="B72" s="20"/>
      <c r="C72" s="20"/>
      <c r="D72" s="20"/>
      <c r="E72" s="20"/>
      <c r="F72" s="33"/>
      <c r="G72" s="34"/>
      <c r="H72" s="34"/>
      <c r="I72" s="34"/>
      <c r="J72" s="34"/>
      <c r="K72" s="34"/>
      <c r="L72" s="34"/>
      <c r="M72" s="34"/>
      <c r="N72" s="35"/>
    </row>
    <row r="73" spans="1:14" x14ac:dyDescent="0.25">
      <c r="A73" s="20"/>
      <c r="B73" s="20"/>
      <c r="C73" s="20"/>
      <c r="D73" s="20"/>
      <c r="E73" s="20"/>
      <c r="F73" s="33"/>
      <c r="G73" s="34"/>
      <c r="H73" s="34"/>
      <c r="I73" s="34"/>
      <c r="J73" s="34"/>
      <c r="K73" s="34"/>
      <c r="L73" s="34"/>
      <c r="M73" s="34"/>
      <c r="N73" s="35"/>
    </row>
    <row r="74" spans="1:14" x14ac:dyDescent="0.25">
      <c r="A74" s="20"/>
      <c r="B74" s="20"/>
      <c r="C74" s="20"/>
      <c r="D74" s="20"/>
      <c r="E74" s="20"/>
      <c r="F74" s="33"/>
      <c r="G74" s="34"/>
      <c r="H74" s="34"/>
      <c r="I74" s="34"/>
      <c r="J74" s="34"/>
      <c r="K74" s="34"/>
      <c r="L74" s="34"/>
      <c r="M74" s="34"/>
      <c r="N74" s="35"/>
    </row>
    <row r="75" spans="1:14" x14ac:dyDescent="0.25">
      <c r="A75" s="20"/>
      <c r="B75" s="20"/>
      <c r="C75" s="20"/>
      <c r="D75" s="20"/>
      <c r="E75" s="20"/>
      <c r="F75" s="33"/>
      <c r="G75" s="34"/>
      <c r="H75" s="34"/>
      <c r="I75" s="34"/>
      <c r="J75" s="34"/>
      <c r="K75" s="34"/>
      <c r="L75" s="34"/>
      <c r="M75" s="34"/>
      <c r="N75" s="35"/>
    </row>
    <row r="76" spans="1:14" x14ac:dyDescent="0.25">
      <c r="A76" s="20"/>
      <c r="B76" s="20"/>
      <c r="C76" s="20"/>
      <c r="D76" s="20"/>
      <c r="E76" s="20"/>
      <c r="F76" s="36"/>
      <c r="G76" s="37"/>
      <c r="H76" s="37"/>
      <c r="I76" s="37"/>
      <c r="J76" s="37"/>
      <c r="K76" s="37"/>
      <c r="L76" s="37"/>
      <c r="M76" s="37"/>
      <c r="N76" s="38"/>
    </row>
    <row r="77" spans="1:14" ht="14.25" customHeight="1" x14ac:dyDescent="0.25"/>
    <row r="78" spans="1:14" hidden="1" x14ac:dyDescent="0.25"/>
    <row r="79" spans="1:14" hidden="1" x14ac:dyDescent="0.25"/>
    <row r="80" spans="1:14" hidden="1" x14ac:dyDescent="0.25"/>
    <row r="81" hidden="1" x14ac:dyDescent="0.25"/>
    <row r="82" hidden="1" x14ac:dyDescent="0.25"/>
    <row r="83" hidden="1" x14ac:dyDescent="0.25"/>
    <row r="88" ht="1.5" customHeight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105" ht="1.5" customHeight="1" x14ac:dyDescent="0.25"/>
    <row r="106" hidden="1" x14ac:dyDescent="0.25"/>
    <row r="107" hidden="1" x14ac:dyDescent="0.25"/>
    <row r="108" hidden="1" x14ac:dyDescent="0.25"/>
    <row r="114" ht="0.75" customHeight="1" x14ac:dyDescent="0.25"/>
    <row r="115" hidden="1" x14ac:dyDescent="0.25"/>
    <row r="116" hidden="1" x14ac:dyDescent="0.25"/>
    <row r="117" hidden="1" x14ac:dyDescent="0.25"/>
    <row r="122" ht="1.5" customHeight="1" x14ac:dyDescent="0.25"/>
    <row r="123" hidden="1" x14ac:dyDescent="0.25"/>
    <row r="124" hidden="1" x14ac:dyDescent="0.25"/>
    <row r="125" hidden="1" x14ac:dyDescent="0.25"/>
    <row r="126" ht="0.75" customHeight="1" x14ac:dyDescent="0.25"/>
    <row r="127" hidden="1" x14ac:dyDescent="0.25"/>
    <row r="128" hidden="1" x14ac:dyDescent="0.25"/>
    <row r="134" ht="0.75" customHeight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t="1.5" customHeight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</sheetData>
  <mergeCells count="18">
    <mergeCell ref="I2:K2"/>
    <mergeCell ref="L2:N2"/>
    <mergeCell ref="C3:D3"/>
    <mergeCell ref="A61:E76"/>
    <mergeCell ref="F61:N76"/>
    <mergeCell ref="A26:N26"/>
    <mergeCell ref="A3:B3"/>
    <mergeCell ref="A25:E25"/>
    <mergeCell ref="A45:E45"/>
    <mergeCell ref="A46:E46"/>
    <mergeCell ref="A1:N1"/>
    <mergeCell ref="A2:E2"/>
    <mergeCell ref="F2:H2"/>
    <mergeCell ref="C9:D9"/>
    <mergeCell ref="C7:D7"/>
    <mergeCell ref="C27:D27"/>
    <mergeCell ref="C29:D29"/>
    <mergeCell ref="C35:D3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Hurbanova</dc:creator>
  <cp:lastModifiedBy>REMŠÍK Milan</cp:lastModifiedBy>
  <cp:lastPrinted>2015-12-02T11:44:36Z</cp:lastPrinted>
  <dcterms:created xsi:type="dcterms:W3CDTF">2015-11-12T20:00:34Z</dcterms:created>
  <dcterms:modified xsi:type="dcterms:W3CDTF">2015-12-02T11:44:42Z</dcterms:modified>
</cp:coreProperties>
</file>