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Rôzne\Veľké Pole\Cesty\"/>
    </mc:Choice>
  </mc:AlternateContent>
  <bookViews>
    <workbookView xWindow="0" yWindow="45" windowWidth="15960" windowHeight="18075"/>
  </bookViews>
  <sheets>
    <sheet name="od Čengerovej" sheetId="1" r:id="rId1"/>
    <sheet name="Popri Janesovy" sheetId="2" r:id="rId2"/>
    <sheet name="Ku kostolu" sheetId="3" r:id="rId3"/>
    <sheet name="Gregor Jan - vstup" sheetId="4" r:id="rId4"/>
    <sheet name="Cesta Durešová" sheetId="5" r:id="rId5"/>
    <sheet name="cesta Demeter" sheetId="6" r:id="rId6"/>
    <sheet name="Horný koniec obce" sheetId="7" r:id="rId7"/>
    <sheet name="Popri Stolárovi" sheetId="8" r:id="rId8"/>
  </sheets>
  <calcPr calcId="152511"/>
</workbook>
</file>

<file path=xl/calcChain.xml><?xml version="1.0" encoding="utf-8"?>
<calcChain xmlns="http://schemas.openxmlformats.org/spreadsheetml/2006/main">
  <c r="F23" i="7" l="1"/>
  <c r="F22" i="7"/>
  <c r="H18" i="8"/>
  <c r="H16" i="8"/>
  <c r="H11" i="8"/>
  <c r="H19" i="8" l="1"/>
  <c r="H16" i="7"/>
  <c r="H14" i="7"/>
  <c r="H13" i="7"/>
  <c r="H12" i="7"/>
  <c r="H18" i="6"/>
  <c r="H16" i="6" s="1"/>
  <c r="H13" i="6"/>
  <c r="H12" i="6"/>
  <c r="H16" i="5"/>
  <c r="H14" i="5" s="1"/>
  <c r="H13" i="5"/>
  <c r="H12" i="5"/>
  <c r="H16" i="4"/>
  <c r="H14" i="4" s="1"/>
  <c r="H13" i="4"/>
  <c r="H12" i="4"/>
  <c r="H11" i="4"/>
  <c r="F18" i="3"/>
  <c r="H18" i="3" s="1"/>
  <c r="H13" i="3"/>
  <c r="H12" i="3"/>
  <c r="H18" i="2"/>
  <c r="H16" i="2" s="1"/>
  <c r="F18" i="2"/>
  <c r="H13" i="2"/>
  <c r="H12" i="2"/>
  <c r="H18" i="1"/>
  <c r="H16" i="1" s="1"/>
  <c r="H13" i="1"/>
  <c r="H12" i="1"/>
  <c r="H11" i="7" l="1"/>
  <c r="H18" i="7" s="1"/>
  <c r="H11" i="6"/>
  <c r="H20" i="6" s="1"/>
  <c r="H11" i="5"/>
  <c r="H18" i="5"/>
  <c r="H18" i="4"/>
  <c r="H11" i="3"/>
  <c r="H11" i="2"/>
  <c r="H19" i="2" s="1"/>
  <c r="H11" i="1"/>
  <c r="H20" i="1" s="1"/>
  <c r="H16" i="3"/>
  <c r="H19" i="3" l="1"/>
</calcChain>
</file>

<file path=xl/sharedStrings.xml><?xml version="1.0" encoding="utf-8"?>
<sst xmlns="http://schemas.openxmlformats.org/spreadsheetml/2006/main" count="442" uniqueCount="59">
  <si>
    <t>ZADANIE</t>
  </si>
  <si>
    <t xml:space="preserve">Stavba: </t>
  </si>
  <si>
    <t>REKONŠTRUKCIA MIESTNYCH KOMUNIKÁCIÍ VEĽKÉ POLE</t>
  </si>
  <si>
    <t xml:space="preserve">Objekt: </t>
  </si>
  <si>
    <t xml:space="preserve">SO 01 Komunikácia - od Čengerovej po hlavnú cestu </t>
  </si>
  <si>
    <t xml:space="preserve">Dátum: </t>
  </si>
  <si>
    <t>21.2.2020</t>
  </si>
  <si>
    <t xml:space="preserve">Časť: </t>
  </si>
  <si>
    <t xml:space="preserve">JKSO: </t>
  </si>
  <si>
    <t>P.Č.</t>
  </si>
  <si>
    <t>KCN</t>
  </si>
  <si>
    <t>Kód položky</t>
  </si>
  <si>
    <t>Skrátený popis</t>
  </si>
  <si>
    <t>MJ</t>
  </si>
  <si>
    <t>Množstvo celkom</t>
  </si>
  <si>
    <t>Cena jednotková</t>
  </si>
  <si>
    <t>Cena celkom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</si>
  <si>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</si>
  <si>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</si>
  <si>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</si>
  <si>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</si>
  <si>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</si>
  <si>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</si>
  <si>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</si>
  <si>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</si>
  <si>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</si>
  <si>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>Práce a dodávky HSV</t>
  </si>
  <si>
    <t>Komunikácie</t>
  </si>
  <si>
    <t>221</t>
  </si>
  <si>
    <t>5732111111</t>
  </si>
  <si>
    <t>Postrek asfaltový spojovací bez posypu kamenivom z asfaltu cestného v množstve od 0, 50 do 0,70 kg/m2</t>
  </si>
  <si>
    <t>m2</t>
  </si>
  <si>
    <t>577151113</t>
  </si>
  <si>
    <t>Betón asfaltový po zhutnení I.tr. strednozrnný (ABS) hr. 60mm</t>
  </si>
  <si>
    <t>564251111</t>
  </si>
  <si>
    <t xml:space="preserve">Podklad alebo podsyp zo štrkopiesku s rozprestretím, vlhčením a zhutnením, po zhutnení hr. 150 mm   </t>
  </si>
  <si>
    <t>566201111</t>
  </si>
  <si>
    <t xml:space="preserve">Úprava doterajšieho krytu z kameniva drveného v množstve do 0,04 m3/m2   </t>
  </si>
  <si>
    <t>m3</t>
  </si>
  <si>
    <t>Ostatné konštrukcie a práce-búranie</t>
  </si>
  <si>
    <t>015</t>
  </si>
  <si>
    <t>938902122</t>
  </si>
  <si>
    <t>Čistenie plôch betónových konštrukcií tlakovou vodou</t>
  </si>
  <si>
    <t>998225111</t>
  </si>
  <si>
    <t>Presun hmôt pre pozemnú komunikáciu a letisko s krytom asfaltovým akejkoľvek dĺžky objektu</t>
  </si>
  <si>
    <t>t</t>
  </si>
  <si>
    <t>Celkom</t>
  </si>
  <si>
    <t>9</t>
  </si>
  <si>
    <t>Betón asfaltový po zhutnení I.tr. strednozrnný (ABS) hr. 50mm</t>
  </si>
  <si>
    <t>realizuje Obec</t>
  </si>
  <si>
    <t xml:space="preserve">Podklad alebo podsyp zo štrkopiesku s rozprestretím, vlhčením a zhutnením, po zhutnení hr. 150 mm </t>
  </si>
  <si>
    <t xml:space="preserve">Úprava doterajšieho krytu z kameniva drveného v množstve do 0,04 m3/m2 </t>
  </si>
  <si>
    <t>SO 02 Komunikácia - popri Janesovy</t>
  </si>
  <si>
    <t>SO 03 Komunikácia - ku kostolu</t>
  </si>
  <si>
    <t>SO 04 Komunikácia Ján Gregor - vstup</t>
  </si>
  <si>
    <r>
      <t>SO 05 Komunikácia D</t>
    </r>
    <r>
      <rPr>
        <b/>
        <sz val="8"/>
        <color indexed="8"/>
        <rFont val="Calibri"/>
        <family val="2"/>
        <charset val="238"/>
      </rPr>
      <t>ü</t>
    </r>
    <r>
      <rPr>
        <b/>
        <sz val="8"/>
        <color indexed="8"/>
        <rFont val="Arial CE"/>
      </rPr>
      <t>rešová</t>
    </r>
  </si>
  <si>
    <t>SO 06 Komunikácia Demeter</t>
  </si>
  <si>
    <t>SO 07 Komunikácia Horný koniec obce</t>
  </si>
  <si>
    <t>SO 08 Komunikácia - cesta popri p. Stolárovi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</si>
</sst>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;&quot;-&quot;###0"/>
    <numFmt numFmtId="165" formatCode="?.###"/>
    <numFmt numFmtId="166" formatCode="[$€-2]\ #,##0.00"/>
  </numFmts>
  <fonts count="17" x14ac:knownFonts="1">
    <font>
      <sz val="8"/>
      <color indexed="8"/>
      <name val="MS Sans Serif"/>
    </font>
    <font>
      <b/>
      <sz val="14"/>
      <color indexed="9"/>
      <name val="Arial"/>
    </font>
    <font>
      <sz val="10"/>
      <color indexed="8"/>
      <name val="Arial"/>
    </font>
    <font>
      <sz val="7"/>
      <color indexed="8"/>
      <name val="Arial CE"/>
    </font>
    <font>
      <b/>
      <sz val="8"/>
      <color indexed="8"/>
      <name val="Arial CE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 CE"/>
    </font>
    <font>
      <b/>
      <sz val="10"/>
      <color indexed="12"/>
      <name val="Arial CE"/>
    </font>
    <font>
      <sz val="10"/>
      <color indexed="8"/>
      <name val="Arial CE"/>
    </font>
    <font>
      <b/>
      <sz val="10"/>
      <color indexed="9"/>
      <name val="Arial CE"/>
    </font>
    <font>
      <b/>
      <u/>
      <sz val="10"/>
      <color indexed="9"/>
      <name val="Arial CE"/>
    </font>
    <font>
      <b/>
      <sz val="10"/>
      <color indexed="8"/>
      <name val="Arial CE"/>
    </font>
    <font>
      <b/>
      <sz val="7"/>
      <color indexed="8"/>
      <name val="Arial CE"/>
    </font>
    <font>
      <sz val="9"/>
      <color indexed="8"/>
      <name val="Arial CE"/>
    </font>
    <font>
      <sz val="8"/>
      <color indexed="8"/>
      <name val="MS Sans Serif"/>
    </font>
    <font>
      <b/>
      <sz val="8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0"/>
        <bgColor auto="1"/>
      </patternFill>
    </fill>
  </fills>
  <borders count="42">
    <border>
      <left/>
      <right/>
      <top/>
      <bottom/>
      <diagonal/>
    </border>
    <border>
      <left style="thin">
        <color indexed="11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/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/>
      <bottom/>
      <diagonal/>
    </border>
    <border>
      <left/>
      <right/>
      <top/>
      <bottom/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11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1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11"/>
      </right>
      <top style="medium">
        <color indexed="8"/>
      </top>
      <bottom/>
      <diagonal/>
    </border>
    <border>
      <left/>
      <right style="thin">
        <color indexed="11"/>
      </right>
      <top/>
      <bottom/>
      <diagonal/>
    </border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1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1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11"/>
      </left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/>
      <top style="thin">
        <color indexed="8"/>
      </top>
      <bottom style="thin">
        <color indexed="11"/>
      </bottom>
      <diagonal/>
    </border>
    <border>
      <left/>
      <right/>
      <top style="thin">
        <color indexed="8"/>
      </top>
      <bottom style="thin">
        <color indexed="11"/>
      </bottom>
      <diagonal/>
    </border>
    <border>
      <left/>
      <right style="medium">
        <color indexed="8"/>
      </right>
      <top style="thin">
        <color indexed="8"/>
      </top>
      <bottom style="thin">
        <color indexed="11"/>
      </bottom>
      <diagonal/>
    </border>
    <border>
      <left/>
      <right style="medium">
        <color indexed="8"/>
      </right>
      <top/>
      <bottom style="thin">
        <color indexed="11"/>
      </bottom>
      <diagonal/>
    </border>
  </borders>
  <cellStyleXfs count="2">
    <xf numFmtId="0" fontId="0" fillId="0" borderId="0" applyNumberFormat="0" applyFill="0" applyBorder="0" applyProtection="0">
      <alignment vertical="top" wrapText="1"/>
    </xf>
    <xf numFmtId="0" fontId="15" fillId="0" borderId="15" applyNumberFormat="0" applyFill="0" applyBorder="0" applyProtection="0">
      <alignment vertical="top" wrapText="1"/>
    </xf>
  </cellStyleXfs>
  <cellXfs count="146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1" fillId="2" borderId="1" xfId="0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49" fontId="4" fillId="2" borderId="4" xfId="0" applyNumberFormat="1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49" fontId="4" fillId="2" borderId="5" xfId="0" applyNumberFormat="1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49" fontId="7" fillId="2" borderId="5" xfId="0" applyNumberFormat="1" applyFont="1" applyFill="1" applyBorder="1" applyAlignment="1">
      <alignment horizontal="right"/>
    </xf>
    <xf numFmtId="49" fontId="7" fillId="2" borderId="5" xfId="0" applyNumberFormat="1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49" fontId="7" fillId="2" borderId="10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164" fontId="3" fillId="2" borderId="4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left" wrapText="1"/>
    </xf>
    <xf numFmtId="49" fontId="8" fillId="2" borderId="5" xfId="0" applyNumberFormat="1" applyFont="1" applyFill="1" applyBorder="1" applyAlignment="1">
      <alignment horizontal="left" wrapText="1"/>
    </xf>
    <xf numFmtId="165" fontId="3" fillId="2" borderId="5" xfId="0" applyNumberFormat="1" applyFont="1" applyFill="1" applyBorder="1" applyAlignment="1">
      <alignment horizontal="right"/>
    </xf>
    <xf numFmtId="2" fontId="3" fillId="2" borderId="15" xfId="0" applyNumberFormat="1" applyFont="1" applyFill="1" applyBorder="1" applyAlignment="1">
      <alignment horizontal="right"/>
    </xf>
    <xf numFmtId="2" fontId="3" fillId="2" borderId="16" xfId="0" applyNumberFormat="1" applyFont="1" applyFill="1" applyBorder="1" applyAlignment="1">
      <alignment horizontal="right"/>
    </xf>
    <xf numFmtId="164" fontId="3" fillId="2" borderId="17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 wrapText="1"/>
    </xf>
    <xf numFmtId="49" fontId="4" fillId="2" borderId="18" xfId="0" applyNumberFormat="1" applyFont="1" applyFill="1" applyBorder="1" applyAlignment="1">
      <alignment horizontal="left" wrapText="1"/>
    </xf>
    <xf numFmtId="165" fontId="3" fillId="2" borderId="18" xfId="0" applyNumberFormat="1" applyFont="1" applyFill="1" applyBorder="1" applyAlignment="1">
      <alignment horizontal="right"/>
    </xf>
    <xf numFmtId="2" fontId="3" fillId="2" borderId="19" xfId="0" applyNumberFormat="1" applyFont="1" applyFill="1" applyBorder="1" applyAlignment="1">
      <alignment horizontal="right"/>
    </xf>
    <xf numFmtId="4" fontId="4" fillId="2" borderId="10" xfId="0" applyNumberFormat="1" applyFont="1" applyFill="1" applyBorder="1" applyAlignment="1">
      <alignment horizontal="right"/>
    </xf>
    <xf numFmtId="164" fontId="7" fillId="2" borderId="20" xfId="0" applyNumberFormat="1" applyFont="1" applyFill="1" applyBorder="1" applyAlignment="1">
      <alignment horizontal="right"/>
    </xf>
    <xf numFmtId="49" fontId="7" fillId="2" borderId="21" xfId="0" applyNumberFormat="1" applyFont="1" applyFill="1" applyBorder="1" applyAlignment="1">
      <alignment horizontal="left" wrapText="1"/>
    </xf>
    <xf numFmtId="165" fontId="7" fillId="2" borderId="21" xfId="0" applyNumberFormat="1" applyFont="1" applyFill="1" applyBorder="1" applyAlignment="1">
      <alignment horizontal="right"/>
    </xf>
    <xf numFmtId="2" fontId="3" fillId="2" borderId="21" xfId="0" applyNumberFormat="1" applyFont="1" applyFill="1" applyBorder="1" applyAlignment="1">
      <alignment horizontal="right"/>
    </xf>
    <xf numFmtId="2" fontId="3" fillId="2" borderId="22" xfId="0" applyNumberFormat="1" applyFont="1" applyFill="1" applyBorder="1" applyAlignment="1">
      <alignment horizontal="right"/>
    </xf>
    <xf numFmtId="2" fontId="3" fillId="2" borderId="23" xfId="0" applyNumberFormat="1" applyFont="1" applyFill="1" applyBorder="1" applyAlignment="1">
      <alignment horizontal="right"/>
    </xf>
    <xf numFmtId="49" fontId="7" fillId="2" borderId="23" xfId="0" applyNumberFormat="1" applyFont="1" applyFill="1" applyBorder="1" applyAlignment="1">
      <alignment horizontal="left" wrapText="1"/>
    </xf>
    <xf numFmtId="49" fontId="7" fillId="2" borderId="24" xfId="0" applyNumberFormat="1" applyFont="1" applyFill="1" applyBorder="1" applyAlignment="1">
      <alignment horizontal="left" wrapText="1"/>
    </xf>
    <xf numFmtId="49" fontId="7" fillId="2" borderId="20" xfId="0" applyNumberFormat="1" applyFont="1" applyFill="1" applyBorder="1" applyAlignment="1">
      <alignment horizontal="left" wrapText="1"/>
    </xf>
    <xf numFmtId="2" fontId="3" fillId="2" borderId="25" xfId="0" applyNumberFormat="1" applyFont="1" applyFill="1" applyBorder="1" applyAlignment="1">
      <alignment horizontal="right"/>
    </xf>
    <xf numFmtId="164" fontId="3" fillId="2" borderId="26" xfId="0" applyNumberFormat="1" applyFont="1" applyFill="1" applyBorder="1" applyAlignment="1">
      <alignment horizontal="right"/>
    </xf>
    <xf numFmtId="0" fontId="3" fillId="2" borderId="27" xfId="0" applyFont="1" applyFill="1" applyBorder="1" applyAlignment="1">
      <alignment horizontal="left" wrapText="1"/>
    </xf>
    <xf numFmtId="49" fontId="4" fillId="2" borderId="27" xfId="0" applyNumberFormat="1" applyFont="1" applyFill="1" applyBorder="1" applyAlignment="1">
      <alignment horizontal="left" wrapText="1"/>
    </xf>
    <xf numFmtId="165" fontId="3" fillId="2" borderId="27" xfId="0" applyNumberFormat="1" applyFont="1" applyFill="1" applyBorder="1" applyAlignment="1">
      <alignment horizontal="right"/>
    </xf>
    <xf numFmtId="2" fontId="3" fillId="2" borderId="28" xfId="0" applyNumberFormat="1" applyFont="1" applyFill="1" applyBorder="1" applyAlignment="1">
      <alignment horizontal="right"/>
    </xf>
    <xf numFmtId="0" fontId="2" fillId="2" borderId="29" xfId="0" applyFont="1" applyFill="1" applyBorder="1" applyAlignment="1">
      <alignment horizontal="left"/>
    </xf>
    <xf numFmtId="0" fontId="2" fillId="2" borderId="30" xfId="0" applyFont="1" applyFill="1" applyBorder="1" applyAlignment="1">
      <alignment horizontal="left"/>
    </xf>
    <xf numFmtId="0" fontId="2" fillId="2" borderId="31" xfId="0" applyFont="1" applyFill="1" applyBorder="1" applyAlignment="1">
      <alignment horizontal="left"/>
    </xf>
    <xf numFmtId="164" fontId="9" fillId="2" borderId="4" xfId="0" applyNumberFormat="1" applyFont="1" applyFill="1" applyBorder="1" applyAlignment="1">
      <alignment horizontal="right"/>
    </xf>
    <xf numFmtId="0" fontId="9" fillId="2" borderId="5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wrapText="1"/>
    </xf>
    <xf numFmtId="49" fontId="11" fillId="2" borderId="5" xfId="0" applyNumberFormat="1" applyFont="1" applyFill="1" applyBorder="1" applyAlignment="1">
      <alignment horizontal="left" wrapText="1"/>
    </xf>
    <xf numFmtId="165" fontId="9" fillId="2" borderId="5" xfId="0" applyNumberFormat="1" applyFont="1" applyFill="1" applyBorder="1" applyAlignment="1">
      <alignment horizontal="right"/>
    </xf>
    <xf numFmtId="2" fontId="9" fillId="2" borderId="32" xfId="0" applyNumberFormat="1" applyFont="1" applyFill="1" applyBorder="1" applyAlignment="1">
      <alignment horizontal="right"/>
    </xf>
    <xf numFmtId="166" fontId="12" fillId="2" borderId="10" xfId="0" applyNumberFormat="1" applyFont="1" applyFill="1" applyBorder="1" applyAlignment="1">
      <alignment horizontal="right"/>
    </xf>
    <xf numFmtId="164" fontId="9" fillId="2" borderId="33" xfId="0" applyNumberFormat="1" applyFont="1" applyFill="1" applyBorder="1" applyAlignment="1">
      <alignment horizontal="right"/>
    </xf>
    <xf numFmtId="0" fontId="9" fillId="2" borderId="34" xfId="0" applyFont="1" applyFill="1" applyBorder="1" applyAlignment="1">
      <alignment horizontal="left" wrapText="1"/>
    </xf>
    <xf numFmtId="0" fontId="10" fillId="2" borderId="34" xfId="0" applyFont="1" applyFill="1" applyBorder="1" applyAlignment="1">
      <alignment horizontal="left" wrapText="1"/>
    </xf>
    <xf numFmtId="49" fontId="11" fillId="2" borderId="34" xfId="0" applyNumberFormat="1" applyFont="1" applyFill="1" applyBorder="1" applyAlignment="1">
      <alignment horizontal="left" wrapText="1"/>
    </xf>
    <xf numFmtId="165" fontId="9" fillId="2" borderId="34" xfId="0" applyNumberFormat="1" applyFont="1" applyFill="1" applyBorder="1" applyAlignment="1">
      <alignment horizontal="right"/>
    </xf>
    <xf numFmtId="2" fontId="9" fillId="2" borderId="35" xfId="0" applyNumberFormat="1" applyFont="1" applyFill="1" applyBorder="1" applyAlignment="1">
      <alignment horizontal="right"/>
    </xf>
    <xf numFmtId="2" fontId="9" fillId="2" borderId="36" xfId="0" applyNumberFormat="1" applyFont="1" applyFill="1" applyBorder="1" applyAlignment="1">
      <alignment horizontal="right"/>
    </xf>
    <xf numFmtId="0" fontId="0" fillId="0" borderId="0" xfId="0" applyNumberFormat="1" applyFont="1" applyAlignment="1">
      <alignment vertical="top" wrapText="1"/>
    </xf>
    <xf numFmtId="2" fontId="3" fillId="2" borderId="37" xfId="0" applyNumberFormat="1" applyFont="1" applyFill="1" applyBorder="1" applyAlignment="1">
      <alignment horizontal="right"/>
    </xf>
    <xf numFmtId="0" fontId="2" fillId="2" borderId="38" xfId="0" applyFont="1" applyFill="1" applyBorder="1" applyAlignment="1">
      <alignment horizontal="left"/>
    </xf>
    <xf numFmtId="0" fontId="2" fillId="2" borderId="39" xfId="0" applyFont="1" applyFill="1" applyBorder="1" applyAlignment="1">
      <alignment horizontal="left"/>
    </xf>
    <xf numFmtId="49" fontId="11" fillId="2" borderId="39" xfId="0" applyNumberFormat="1" applyFont="1" applyFill="1" applyBorder="1" applyAlignment="1">
      <alignment horizontal="left" wrapText="1"/>
    </xf>
    <xf numFmtId="0" fontId="2" fillId="2" borderId="40" xfId="0" applyFont="1" applyFill="1" applyBorder="1" applyAlignment="1">
      <alignment horizontal="left"/>
    </xf>
    <xf numFmtId="0" fontId="0" fillId="0" borderId="0" xfId="0" applyNumberFormat="1" applyFont="1" applyAlignment="1">
      <alignment vertical="top" wrapText="1"/>
    </xf>
    <xf numFmtId="165" fontId="7" fillId="2" borderId="27" xfId="0" applyNumberFormat="1" applyFont="1" applyFill="1" applyBorder="1" applyAlignment="1">
      <alignment horizontal="right"/>
    </xf>
    <xf numFmtId="0" fontId="0" fillId="0" borderId="0" xfId="0" applyNumberFormat="1" applyFont="1" applyAlignment="1">
      <alignment vertical="top" wrapText="1"/>
    </xf>
    <xf numFmtId="4" fontId="7" fillId="2" borderId="10" xfId="0" applyNumberFormat="1" applyFont="1" applyFill="1" applyBorder="1" applyAlignment="1">
      <alignment horizontal="right"/>
    </xf>
    <xf numFmtId="2" fontId="13" fillId="2" borderId="22" xfId="0" applyNumberFormat="1" applyFont="1" applyFill="1" applyBorder="1" applyAlignment="1">
      <alignment horizontal="right"/>
    </xf>
    <xf numFmtId="2" fontId="9" fillId="2" borderId="41" xfId="0" applyNumberFormat="1" applyFont="1" applyFill="1" applyBorder="1" applyAlignment="1">
      <alignment horizontal="right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164" fontId="14" fillId="2" borderId="20" xfId="0" applyNumberFormat="1" applyFont="1" applyFill="1" applyBorder="1" applyAlignment="1">
      <alignment horizontal="right"/>
    </xf>
    <xf numFmtId="0" fontId="0" fillId="0" borderId="0" xfId="0" applyNumberFormat="1" applyFont="1" applyAlignment="1">
      <alignment vertical="top" wrapText="1"/>
    </xf>
    <xf numFmtId="49" fontId="1" fillId="2" borderId="1" xfId="1" applyNumberFormat="1" applyFont="1" applyFill="1" applyBorder="1" applyAlignment="1">
      <alignment horizontal="left"/>
    </xf>
    <xf numFmtId="0" fontId="2" fillId="2" borderId="2" xfId="1" applyFont="1" applyFill="1" applyBorder="1" applyAlignment="1">
      <alignment horizontal="left"/>
    </xf>
    <xf numFmtId="0" fontId="3" fillId="2" borderId="2" xfId="1" applyFont="1" applyFill="1" applyBorder="1" applyAlignment="1">
      <alignment horizontal="left"/>
    </xf>
    <xf numFmtId="0" fontId="2" fillId="2" borderId="3" xfId="1" applyFont="1" applyFill="1" applyBorder="1" applyAlignment="1">
      <alignment horizontal="left"/>
    </xf>
    <xf numFmtId="0" fontId="0" fillId="0" borderId="15" xfId="1" applyNumberFormat="1" applyFont="1" applyAlignment="1">
      <alignment vertical="top" wrapText="1"/>
    </xf>
    <xf numFmtId="49" fontId="4" fillId="2" borderId="4" xfId="1" applyNumberFormat="1" applyFont="1" applyFill="1" applyBorder="1" applyAlignment="1">
      <alignment horizontal="left"/>
    </xf>
    <xf numFmtId="0" fontId="5" fillId="2" borderId="15" xfId="1" applyFont="1" applyFill="1" applyBorder="1" applyAlignment="1">
      <alignment horizontal="left"/>
    </xf>
    <xf numFmtId="49" fontId="4" fillId="2" borderId="15" xfId="1" applyNumberFormat="1" applyFont="1" applyFill="1" applyBorder="1" applyAlignment="1">
      <alignment horizontal="left"/>
    </xf>
    <xf numFmtId="0" fontId="6" fillId="2" borderId="15" xfId="1" applyFont="1" applyFill="1" applyBorder="1" applyAlignment="1">
      <alignment horizontal="left"/>
    </xf>
    <xf numFmtId="0" fontId="3" fillId="2" borderId="15" xfId="1" applyFont="1" applyFill="1" applyBorder="1" applyAlignment="1">
      <alignment horizontal="right"/>
    </xf>
    <xf numFmtId="0" fontId="3" fillId="2" borderId="15" xfId="1" applyFont="1" applyFill="1" applyBorder="1" applyAlignment="1">
      <alignment horizontal="left"/>
    </xf>
    <xf numFmtId="0" fontId="2" fillId="2" borderId="14" xfId="1" applyFont="1" applyFill="1" applyBorder="1" applyAlignment="1">
      <alignment horizontal="left"/>
    </xf>
    <xf numFmtId="49" fontId="7" fillId="2" borderId="15" xfId="1" applyNumberFormat="1" applyFont="1" applyFill="1" applyBorder="1" applyAlignment="1">
      <alignment horizontal="right"/>
    </xf>
    <xf numFmtId="49" fontId="7" fillId="2" borderId="15" xfId="1" applyNumberFormat="1" applyFont="1" applyFill="1" applyBorder="1" applyAlignment="1">
      <alignment horizontal="left"/>
    </xf>
    <xf numFmtId="0" fontId="4" fillId="2" borderId="15" xfId="1" applyFont="1" applyFill="1" applyBorder="1" applyAlignment="1">
      <alignment horizontal="left"/>
    </xf>
    <xf numFmtId="0" fontId="7" fillId="2" borderId="15" xfId="1" applyFont="1" applyFill="1" applyBorder="1" applyAlignment="1">
      <alignment horizontal="left"/>
    </xf>
    <xf numFmtId="0" fontId="3" fillId="2" borderId="7" xfId="1" applyFont="1" applyFill="1" applyBorder="1" applyAlignment="1">
      <alignment horizontal="left"/>
    </xf>
    <xf numFmtId="0" fontId="2" fillId="2" borderId="16" xfId="1" applyFont="1" applyFill="1" applyBorder="1" applyAlignment="1">
      <alignment horizontal="left"/>
    </xf>
    <xf numFmtId="0" fontId="2" fillId="2" borderId="9" xfId="1" applyFont="1" applyFill="1" applyBorder="1" applyAlignment="1">
      <alignment horizontal="left"/>
    </xf>
    <xf numFmtId="49" fontId="7" fillId="2" borderId="10" xfId="1" applyNumberFormat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left"/>
    </xf>
    <xf numFmtId="0" fontId="2" fillId="2" borderId="36" xfId="1" applyFont="1" applyFill="1" applyBorder="1" applyAlignment="1">
      <alignment horizontal="left"/>
    </xf>
    <xf numFmtId="0" fontId="2" fillId="2" borderId="13" xfId="1" applyFont="1" applyFill="1" applyBorder="1" applyAlignment="1">
      <alignment horizontal="left"/>
    </xf>
    <xf numFmtId="0" fontId="2" fillId="2" borderId="4" xfId="1" applyFont="1" applyFill="1" applyBorder="1" applyAlignment="1">
      <alignment horizontal="left"/>
    </xf>
    <xf numFmtId="0" fontId="2" fillId="2" borderId="15" xfId="1" applyFont="1" applyFill="1" applyBorder="1" applyAlignment="1">
      <alignment horizontal="left"/>
    </xf>
    <xf numFmtId="164" fontId="3" fillId="2" borderId="4" xfId="1" applyNumberFormat="1" applyFont="1" applyFill="1" applyBorder="1" applyAlignment="1">
      <alignment horizontal="right"/>
    </xf>
    <xf numFmtId="0" fontId="3" fillId="2" borderId="15" xfId="1" applyFont="1" applyFill="1" applyBorder="1" applyAlignment="1">
      <alignment horizontal="left" wrapText="1"/>
    </xf>
    <xf numFmtId="49" fontId="8" fillId="2" borderId="15" xfId="1" applyNumberFormat="1" applyFont="1" applyFill="1" applyBorder="1" applyAlignment="1">
      <alignment horizontal="left" wrapText="1"/>
    </xf>
    <xf numFmtId="165" fontId="3" fillId="2" borderId="15" xfId="1" applyNumberFormat="1" applyFont="1" applyFill="1" applyBorder="1" applyAlignment="1">
      <alignment horizontal="right"/>
    </xf>
    <xf numFmtId="2" fontId="3" fillId="2" borderId="15" xfId="1" applyNumberFormat="1" applyFont="1" applyFill="1" applyBorder="1" applyAlignment="1">
      <alignment horizontal="right"/>
    </xf>
    <xf numFmtId="2" fontId="3" fillId="2" borderId="16" xfId="1" applyNumberFormat="1" applyFont="1" applyFill="1" applyBorder="1" applyAlignment="1">
      <alignment horizontal="right"/>
    </xf>
    <xf numFmtId="164" fontId="3" fillId="2" borderId="17" xfId="1" applyNumberFormat="1" applyFont="1" applyFill="1" applyBorder="1" applyAlignment="1">
      <alignment horizontal="right"/>
    </xf>
    <xf numFmtId="0" fontId="3" fillId="2" borderId="18" xfId="1" applyFont="1" applyFill="1" applyBorder="1" applyAlignment="1">
      <alignment horizontal="left" wrapText="1"/>
    </xf>
    <xf numFmtId="49" fontId="4" fillId="2" borderId="18" xfId="1" applyNumberFormat="1" applyFont="1" applyFill="1" applyBorder="1" applyAlignment="1">
      <alignment horizontal="left" wrapText="1"/>
    </xf>
    <xf numFmtId="165" fontId="3" fillId="2" borderId="18" xfId="1" applyNumberFormat="1" applyFont="1" applyFill="1" applyBorder="1" applyAlignment="1">
      <alignment horizontal="right"/>
    </xf>
    <xf numFmtId="2" fontId="3" fillId="2" borderId="19" xfId="1" applyNumberFormat="1" applyFont="1" applyFill="1" applyBorder="1" applyAlignment="1">
      <alignment horizontal="right"/>
    </xf>
    <xf numFmtId="4" fontId="4" fillId="2" borderId="10" xfId="1" applyNumberFormat="1" applyFont="1" applyFill="1" applyBorder="1" applyAlignment="1">
      <alignment horizontal="right"/>
    </xf>
    <xf numFmtId="164" fontId="7" fillId="2" borderId="20" xfId="1" applyNumberFormat="1" applyFont="1" applyFill="1" applyBorder="1" applyAlignment="1">
      <alignment horizontal="right"/>
    </xf>
    <xf numFmtId="49" fontId="7" fillId="2" borderId="21" xfId="1" applyNumberFormat="1" applyFont="1" applyFill="1" applyBorder="1" applyAlignment="1">
      <alignment horizontal="left" wrapText="1"/>
    </xf>
    <xf numFmtId="165" fontId="7" fillId="2" borderId="21" xfId="1" applyNumberFormat="1" applyFont="1" applyFill="1" applyBorder="1" applyAlignment="1">
      <alignment horizontal="right"/>
    </xf>
    <xf numFmtId="2" fontId="3" fillId="2" borderId="21" xfId="1" applyNumberFormat="1" applyFont="1" applyFill="1" applyBorder="1" applyAlignment="1">
      <alignment horizontal="right"/>
    </xf>
    <xf numFmtId="2" fontId="3" fillId="2" borderId="22" xfId="1" applyNumberFormat="1" applyFont="1" applyFill="1" applyBorder="1" applyAlignment="1">
      <alignment horizontal="right"/>
    </xf>
    <xf numFmtId="2" fontId="3" fillId="2" borderId="23" xfId="1" applyNumberFormat="1" applyFont="1" applyFill="1" applyBorder="1" applyAlignment="1">
      <alignment horizontal="right"/>
    </xf>
    <xf numFmtId="49" fontId="7" fillId="2" borderId="23" xfId="1" applyNumberFormat="1" applyFont="1" applyFill="1" applyBorder="1" applyAlignment="1">
      <alignment horizontal="left" wrapText="1"/>
    </xf>
    <xf numFmtId="49" fontId="7" fillId="2" borderId="24" xfId="1" applyNumberFormat="1" applyFont="1" applyFill="1" applyBorder="1" applyAlignment="1">
      <alignment horizontal="left" wrapText="1"/>
    </xf>
    <xf numFmtId="49" fontId="7" fillId="2" borderId="20" xfId="1" applyNumberFormat="1" applyFont="1" applyFill="1" applyBorder="1" applyAlignment="1">
      <alignment horizontal="left" wrapText="1"/>
    </xf>
    <xf numFmtId="2" fontId="3" fillId="2" borderId="25" xfId="1" applyNumberFormat="1" applyFont="1" applyFill="1" applyBorder="1" applyAlignment="1">
      <alignment horizontal="right"/>
    </xf>
    <xf numFmtId="164" fontId="3" fillId="2" borderId="26" xfId="1" applyNumberFormat="1" applyFont="1" applyFill="1" applyBorder="1" applyAlignment="1">
      <alignment horizontal="right"/>
    </xf>
    <xf numFmtId="0" fontId="3" fillId="2" borderId="27" xfId="1" applyFont="1" applyFill="1" applyBorder="1" applyAlignment="1">
      <alignment horizontal="left" wrapText="1"/>
    </xf>
    <xf numFmtId="49" fontId="4" fillId="2" borderId="27" xfId="1" applyNumberFormat="1" applyFont="1" applyFill="1" applyBorder="1" applyAlignment="1">
      <alignment horizontal="left" wrapText="1"/>
    </xf>
    <xf numFmtId="165" fontId="7" fillId="2" borderId="27" xfId="1" applyNumberFormat="1" applyFont="1" applyFill="1" applyBorder="1" applyAlignment="1">
      <alignment horizontal="right"/>
    </xf>
    <xf numFmtId="2" fontId="3" fillId="2" borderId="28" xfId="1" applyNumberFormat="1" applyFont="1" applyFill="1" applyBorder="1" applyAlignment="1">
      <alignment horizontal="right"/>
    </xf>
    <xf numFmtId="2" fontId="3" fillId="2" borderId="37" xfId="1" applyNumberFormat="1" applyFont="1" applyFill="1" applyBorder="1" applyAlignment="1">
      <alignment horizontal="right"/>
    </xf>
    <xf numFmtId="0" fontId="2" fillId="2" borderId="38" xfId="1" applyFont="1" applyFill="1" applyBorder="1" applyAlignment="1">
      <alignment horizontal="left"/>
    </xf>
    <xf numFmtId="0" fontId="2" fillId="2" borderId="39" xfId="1" applyFont="1" applyFill="1" applyBorder="1" applyAlignment="1">
      <alignment horizontal="left"/>
    </xf>
    <xf numFmtId="49" fontId="11" fillId="2" borderId="39" xfId="1" applyNumberFormat="1" applyFont="1" applyFill="1" applyBorder="1" applyAlignment="1">
      <alignment horizontal="left" wrapText="1"/>
    </xf>
    <xf numFmtId="0" fontId="2" fillId="2" borderId="40" xfId="1" applyFont="1" applyFill="1" applyBorder="1" applyAlignment="1">
      <alignment horizontal="left"/>
    </xf>
    <xf numFmtId="166" fontId="12" fillId="2" borderId="10" xfId="1" applyNumberFormat="1" applyFont="1" applyFill="1" applyBorder="1" applyAlignment="1">
      <alignment horizontal="right"/>
    </xf>
    <xf numFmtId="0" fontId="0" fillId="0" borderId="15" xfId="1" applyFont="1" applyAlignment="1">
      <alignment vertical="top" wrapText="1"/>
    </xf>
  </cellXfs>
  <cellStyles count="2">
    <cellStyle name="Normálne" xfId="0" builtinId="0"/>
    <cellStyle name="Normálne 2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D0806"/>
      <rgbColor rgb="FFFFFFFF"/>
      <rgbColor rgb="FFAAAAAA"/>
      <rgbColor rgb="FF00009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1"/>
  <sheetViews>
    <sheetView showGridLines="0" tabSelected="1" workbookViewId="0">
      <selection activeCell="G14" sqref="G14"/>
    </sheetView>
  </sheetViews>
  <sheetFormatPr defaultColWidth="10.5" defaultRowHeight="12" customHeight="1" x14ac:dyDescent="0.15"/>
  <cols>
    <col min="1" max="2" width="6.6640625" style="1" customWidth="1"/>
    <col min="3" max="3" width="14.5" style="1" customWidth="1"/>
    <col min="4" max="4" width="88.83203125" style="1" customWidth="1"/>
    <col min="5" max="5" width="6.1640625" style="1" customWidth="1"/>
    <col min="6" max="7" width="13.5" style="1" customWidth="1"/>
    <col min="8" max="8" width="19.83203125" style="1" customWidth="1"/>
    <col min="9" max="256" width="10.5" style="1" customWidth="1"/>
  </cols>
  <sheetData>
    <row r="1" spans="1:8" ht="17.25" customHeight="1" x14ac:dyDescent="0.25">
      <c r="A1" s="2" t="s">
        <v>0</v>
      </c>
      <c r="B1" s="3"/>
      <c r="C1" s="3"/>
      <c r="D1" s="3"/>
      <c r="E1" s="3"/>
      <c r="F1" s="4"/>
      <c r="G1" s="3"/>
      <c r="H1" s="5"/>
    </row>
    <row r="2" spans="1:8" ht="12.75" customHeight="1" x14ac:dyDescent="0.2">
      <c r="A2" s="6" t="s">
        <v>1</v>
      </c>
      <c r="B2" s="7"/>
      <c r="C2" s="8" t="s">
        <v>2</v>
      </c>
      <c r="D2" s="9"/>
      <c r="E2" s="9"/>
      <c r="F2" s="10"/>
      <c r="G2" s="11"/>
      <c r="H2" s="12"/>
    </row>
    <row r="3" spans="1:8" ht="12.75" customHeight="1" x14ac:dyDescent="0.2">
      <c r="A3" s="6" t="s">
        <v>3</v>
      </c>
      <c r="B3" s="7"/>
      <c r="C3" s="8" t="s">
        <v>4</v>
      </c>
      <c r="D3" s="9"/>
      <c r="E3" s="9"/>
      <c r="F3" s="13" t="s">
        <v>5</v>
      </c>
      <c r="G3" s="14" t="s">
        <v>6</v>
      </c>
      <c r="H3" s="12"/>
    </row>
    <row r="4" spans="1:8" ht="12.75" customHeight="1" x14ac:dyDescent="0.2">
      <c r="A4" s="6" t="s">
        <v>7</v>
      </c>
      <c r="B4" s="7"/>
      <c r="C4" s="15"/>
      <c r="D4" s="9"/>
      <c r="E4" s="9"/>
      <c r="F4" s="13" t="s">
        <v>8</v>
      </c>
      <c r="G4" s="16"/>
      <c r="H4" s="12"/>
    </row>
    <row r="5" spans="1:8" ht="14.25" customHeight="1" x14ac:dyDescent="0.2">
      <c r="A5" s="17"/>
      <c r="B5" s="18"/>
      <c r="C5" s="18"/>
      <c r="D5" s="18"/>
      <c r="E5" s="18"/>
      <c r="F5" s="18"/>
      <c r="G5" s="18"/>
      <c r="H5" s="19"/>
    </row>
    <row r="6" spans="1:8" ht="26.25" customHeight="1" x14ac:dyDescent="0.15">
      <c r="A6" s="20" t="s">
        <v>9</v>
      </c>
      <c r="B6" s="20" t="s">
        <v>10</v>
      </c>
      <c r="C6" s="20" t="s">
        <v>11</v>
      </c>
      <c r="D6" s="20" t="s">
        <v>12</v>
      </c>
      <c r="E6" s="20" t="s">
        <v>13</v>
      </c>
      <c r="F6" s="20" t="s">
        <v>14</v>
      </c>
      <c r="G6" s="20" t="s">
        <v>15</v>
      </c>
      <c r="H6" s="20" t="s">
        <v>16</v>
      </c>
    </row>
    <row r="7" spans="1:8" ht="11.25" customHeight="1" x14ac:dyDescent="0.15">
      <c r="A7" s="20" t="s">
        <v>17</v>
      </c>
      <c r="B7" s="20" t="s">
        <v>18</v>
      </c>
      <c r="C7" s="20" t="s">
        <v>19</v>
      </c>
      <c r="D7" s="20" t="s">
        <v>20</v>
      </c>
      <c r="E7" s="20" t="s">
        <v>21</v>
      </c>
      <c r="F7" s="20" t="s">
        <v>22</v>
      </c>
      <c r="G7" s="20" t="s">
        <v>23</v>
      </c>
      <c r="H7" s="20" t="s">
        <v>24</v>
      </c>
    </row>
    <row r="8" spans="1:8" ht="8.1" customHeight="1" x14ac:dyDescent="0.2">
      <c r="A8" s="21"/>
      <c r="B8" s="22"/>
      <c r="C8" s="22"/>
      <c r="D8" s="22"/>
      <c r="E8" s="22"/>
      <c r="F8" s="22"/>
      <c r="G8" s="22"/>
      <c r="H8" s="23"/>
    </row>
    <row r="9" spans="1:8" ht="9" customHeight="1" x14ac:dyDescent="0.2">
      <c r="A9" s="24"/>
      <c r="B9" s="25"/>
      <c r="C9" s="25"/>
      <c r="D9" s="25"/>
      <c r="E9" s="25"/>
      <c r="F9" s="25"/>
      <c r="G9" s="25"/>
      <c r="H9" s="26"/>
    </row>
    <row r="10" spans="1:8" ht="15" customHeight="1" x14ac:dyDescent="0.2">
      <c r="A10" s="27"/>
      <c r="B10" s="28"/>
      <c r="C10" s="29" t="s">
        <v>25</v>
      </c>
      <c r="D10" s="29" t="s">
        <v>26</v>
      </c>
      <c r="E10" s="28"/>
      <c r="F10" s="30"/>
      <c r="G10" s="31"/>
      <c r="H10" s="32"/>
    </row>
    <row r="11" spans="1:8" ht="19.5" customHeight="1" x14ac:dyDescent="0.2">
      <c r="A11" s="33"/>
      <c r="B11" s="34"/>
      <c r="C11" s="35" t="s">
        <v>17</v>
      </c>
      <c r="D11" s="35" t="s">
        <v>27</v>
      </c>
      <c r="E11" s="34"/>
      <c r="F11" s="36"/>
      <c r="G11" s="37"/>
      <c r="H11" s="38">
        <f>SUM(H12:H15)</f>
        <v>0</v>
      </c>
    </row>
    <row r="12" spans="1:8" ht="34.5" customHeight="1" x14ac:dyDescent="0.2">
      <c r="A12" s="39">
        <v>1</v>
      </c>
      <c r="B12" s="40" t="s">
        <v>28</v>
      </c>
      <c r="C12" s="40" t="s">
        <v>29</v>
      </c>
      <c r="D12" s="40" t="s">
        <v>30</v>
      </c>
      <c r="E12" s="40" t="s">
        <v>31</v>
      </c>
      <c r="F12" s="41">
        <v>1491</v>
      </c>
      <c r="G12" s="42">
        <v>0</v>
      </c>
      <c r="H12" s="43">
        <f>F12*G12</f>
        <v>0</v>
      </c>
    </row>
    <row r="13" spans="1:8" ht="24" customHeight="1" x14ac:dyDescent="0.2">
      <c r="A13" s="39">
        <v>2</v>
      </c>
      <c r="B13" s="40" t="s">
        <v>28</v>
      </c>
      <c r="C13" s="40" t="s">
        <v>32</v>
      </c>
      <c r="D13" s="40" t="s">
        <v>33</v>
      </c>
      <c r="E13" s="40" t="s">
        <v>31</v>
      </c>
      <c r="F13" s="41">
        <v>1491</v>
      </c>
      <c r="G13" s="42">
        <v>0</v>
      </c>
      <c r="H13" s="44">
        <f>F13*G13</f>
        <v>0</v>
      </c>
    </row>
    <row r="14" spans="1:8" ht="24" customHeight="1" x14ac:dyDescent="0.2">
      <c r="A14" s="39">
        <v>3</v>
      </c>
      <c r="B14" s="45" t="s">
        <v>28</v>
      </c>
      <c r="C14" s="46" t="s">
        <v>34</v>
      </c>
      <c r="D14" s="46" t="s">
        <v>50</v>
      </c>
      <c r="E14" s="47" t="s">
        <v>31</v>
      </c>
      <c r="F14" s="41">
        <v>1491</v>
      </c>
      <c r="G14" s="42" t="s">
        <v>49</v>
      </c>
      <c r="H14" s="44">
        <v>0</v>
      </c>
    </row>
    <row r="15" spans="1:8" ht="24" customHeight="1" x14ac:dyDescent="0.2">
      <c r="A15" s="39">
        <v>4</v>
      </c>
      <c r="B15" s="45" t="s">
        <v>28</v>
      </c>
      <c r="C15" s="46" t="s">
        <v>36</v>
      </c>
      <c r="D15" s="46" t="s">
        <v>51</v>
      </c>
      <c r="E15" s="47" t="s">
        <v>38</v>
      </c>
      <c r="F15" s="41">
        <v>1491</v>
      </c>
      <c r="G15" s="42" t="s">
        <v>49</v>
      </c>
      <c r="H15" s="48">
        <v>0</v>
      </c>
    </row>
    <row r="16" spans="1:8" ht="19.5" customHeight="1" x14ac:dyDescent="0.2">
      <c r="A16" s="49"/>
      <c r="B16" s="50"/>
      <c r="C16" s="51" t="s">
        <v>18</v>
      </c>
      <c r="D16" s="51" t="s">
        <v>39</v>
      </c>
      <c r="E16" s="50"/>
      <c r="F16" s="52"/>
      <c r="G16" s="53"/>
      <c r="H16" s="38">
        <f>SUM(H17:H18)</f>
        <v>0</v>
      </c>
    </row>
    <row r="17" spans="1:8" ht="24" customHeight="1" x14ac:dyDescent="0.2">
      <c r="A17" s="39">
        <v>5</v>
      </c>
      <c r="B17" s="40" t="s">
        <v>40</v>
      </c>
      <c r="C17" s="40" t="s">
        <v>41</v>
      </c>
      <c r="D17" s="40" t="s">
        <v>42</v>
      </c>
      <c r="E17" s="40" t="s">
        <v>31</v>
      </c>
      <c r="F17" s="41">
        <v>1491</v>
      </c>
      <c r="G17" s="42" t="s">
        <v>49</v>
      </c>
      <c r="H17" s="43">
        <v>0</v>
      </c>
    </row>
    <row r="18" spans="1:8" ht="34.5" customHeight="1" x14ac:dyDescent="0.2">
      <c r="A18" s="39">
        <v>6</v>
      </c>
      <c r="B18" s="40" t="s">
        <v>28</v>
      </c>
      <c r="C18" s="40" t="s">
        <v>43</v>
      </c>
      <c r="D18" s="40" t="s">
        <v>44</v>
      </c>
      <c r="E18" s="40" t="s">
        <v>45</v>
      </c>
      <c r="F18" s="41">
        <v>697.3</v>
      </c>
      <c r="G18" s="42">
        <v>0</v>
      </c>
      <c r="H18" s="44">
        <f>F18*G18</f>
        <v>0</v>
      </c>
    </row>
    <row r="19" spans="1:8" ht="8.25" customHeight="1" x14ac:dyDescent="0.2">
      <c r="A19" s="54"/>
      <c r="B19" s="55"/>
      <c r="C19" s="55"/>
      <c r="D19" s="55"/>
      <c r="E19" s="55"/>
      <c r="F19" s="55"/>
      <c r="G19" s="55"/>
      <c r="H19" s="56"/>
    </row>
    <row r="20" spans="1:8" ht="19.5" customHeight="1" x14ac:dyDescent="0.2">
      <c r="A20" s="57"/>
      <c r="B20" s="58"/>
      <c r="C20" s="59"/>
      <c r="D20" s="60" t="s">
        <v>46</v>
      </c>
      <c r="E20" s="58"/>
      <c r="F20" s="61"/>
      <c r="G20" s="62"/>
      <c r="H20" s="63">
        <f>H11+H16</f>
        <v>0</v>
      </c>
    </row>
    <row r="21" spans="1:8" ht="19.5" customHeight="1" x14ac:dyDescent="0.2">
      <c r="A21" s="64"/>
      <c r="B21" s="65"/>
      <c r="C21" s="66"/>
      <c r="D21" s="67"/>
      <c r="E21" s="65"/>
      <c r="F21" s="68"/>
      <c r="G21" s="69"/>
      <c r="H21" s="70"/>
    </row>
  </sheetData>
  <pageMargins left="0.39374999999999999" right="0.39374999999999999" top="0.78749999999999998" bottom="0.78749999999999998" header="0" footer="0"/>
  <pageSetup scale="117" orientation="landscape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showGridLines="0" workbookViewId="0">
      <selection activeCell="G14" sqref="G14"/>
    </sheetView>
  </sheetViews>
  <sheetFormatPr defaultColWidth="10.5" defaultRowHeight="12" customHeight="1" x14ac:dyDescent="0.15"/>
  <cols>
    <col min="1" max="2" width="6.6640625" style="71" customWidth="1"/>
    <col min="3" max="3" width="14.5" style="71" customWidth="1"/>
    <col min="4" max="4" width="86.5" style="71" customWidth="1"/>
    <col min="5" max="5" width="5.5" style="71" customWidth="1"/>
    <col min="6" max="7" width="13.5" style="71" customWidth="1"/>
    <col min="8" max="8" width="17.1640625" style="71" customWidth="1"/>
    <col min="9" max="256" width="10.5" style="71" customWidth="1"/>
  </cols>
  <sheetData>
    <row r="1" spans="1:8" ht="17.25" customHeight="1" x14ac:dyDescent="0.25">
      <c r="A1" s="2" t="s">
        <v>0</v>
      </c>
      <c r="B1" s="3"/>
      <c r="C1" s="3"/>
      <c r="D1" s="3"/>
      <c r="E1" s="3"/>
      <c r="F1" s="4"/>
      <c r="G1" s="3"/>
      <c r="H1" s="5"/>
    </row>
    <row r="2" spans="1:8" ht="12.75" customHeight="1" x14ac:dyDescent="0.2">
      <c r="A2" s="6" t="s">
        <v>1</v>
      </c>
      <c r="B2" s="7"/>
      <c r="C2" s="8" t="s">
        <v>2</v>
      </c>
      <c r="D2" s="9"/>
      <c r="E2" s="9"/>
      <c r="F2" s="10"/>
      <c r="G2" s="11"/>
      <c r="H2" s="12"/>
    </row>
    <row r="3" spans="1:8" ht="12.75" customHeight="1" x14ac:dyDescent="0.2">
      <c r="A3" s="6" t="s">
        <v>3</v>
      </c>
      <c r="B3" s="7"/>
      <c r="C3" s="8" t="s">
        <v>52</v>
      </c>
      <c r="D3" s="9"/>
      <c r="E3" s="9"/>
      <c r="F3" s="13" t="s">
        <v>5</v>
      </c>
      <c r="G3" s="14" t="s">
        <v>6</v>
      </c>
      <c r="H3" s="12"/>
    </row>
    <row r="4" spans="1:8" ht="12.75" customHeight="1" x14ac:dyDescent="0.2">
      <c r="A4" s="6" t="s">
        <v>7</v>
      </c>
      <c r="B4" s="7"/>
      <c r="C4" s="15"/>
      <c r="D4" s="9"/>
      <c r="E4" s="9"/>
      <c r="F4" s="13" t="s">
        <v>8</v>
      </c>
      <c r="G4" s="16"/>
      <c r="H4" s="12"/>
    </row>
    <row r="5" spans="1:8" ht="14.25" customHeight="1" x14ac:dyDescent="0.2">
      <c r="A5" s="17"/>
      <c r="B5" s="18"/>
      <c r="C5" s="18"/>
      <c r="D5" s="18"/>
      <c r="E5" s="18"/>
      <c r="F5" s="18"/>
      <c r="G5" s="18"/>
      <c r="H5" s="19"/>
    </row>
    <row r="6" spans="1:8" ht="26.25" customHeight="1" x14ac:dyDescent="0.15">
      <c r="A6" s="20" t="s">
        <v>9</v>
      </c>
      <c r="B6" s="20" t="s">
        <v>10</v>
      </c>
      <c r="C6" s="20" t="s">
        <v>11</v>
      </c>
      <c r="D6" s="20" t="s">
        <v>12</v>
      </c>
      <c r="E6" s="20" t="s">
        <v>13</v>
      </c>
      <c r="F6" s="20" t="s">
        <v>14</v>
      </c>
      <c r="G6" s="20" t="s">
        <v>15</v>
      </c>
      <c r="H6" s="20" t="s">
        <v>16</v>
      </c>
    </row>
    <row r="7" spans="1:8" ht="11.25" customHeight="1" x14ac:dyDescent="0.15">
      <c r="A7" s="20" t="s">
        <v>17</v>
      </c>
      <c r="B7" s="20" t="s">
        <v>18</v>
      </c>
      <c r="C7" s="20" t="s">
        <v>19</v>
      </c>
      <c r="D7" s="20" t="s">
        <v>20</v>
      </c>
      <c r="E7" s="20" t="s">
        <v>21</v>
      </c>
      <c r="F7" s="20" t="s">
        <v>22</v>
      </c>
      <c r="G7" s="20" t="s">
        <v>23</v>
      </c>
      <c r="H7" s="20" t="s">
        <v>24</v>
      </c>
    </row>
    <row r="8" spans="1:8" ht="8.1" customHeight="1" x14ac:dyDescent="0.2">
      <c r="A8" s="21"/>
      <c r="B8" s="22"/>
      <c r="C8" s="22"/>
      <c r="D8" s="22"/>
      <c r="E8" s="22"/>
      <c r="F8" s="22"/>
      <c r="G8" s="22"/>
      <c r="H8" s="23"/>
    </row>
    <row r="9" spans="1:8" ht="9" customHeight="1" x14ac:dyDescent="0.2">
      <c r="A9" s="24"/>
      <c r="B9" s="25"/>
      <c r="C9" s="25"/>
      <c r="D9" s="25"/>
      <c r="E9" s="25"/>
      <c r="F9" s="25"/>
      <c r="G9" s="25"/>
      <c r="H9" s="26"/>
    </row>
    <row r="10" spans="1:8" ht="15" customHeight="1" x14ac:dyDescent="0.2">
      <c r="A10" s="27"/>
      <c r="B10" s="28"/>
      <c r="C10" s="29" t="s">
        <v>25</v>
      </c>
      <c r="D10" s="29" t="s">
        <v>26</v>
      </c>
      <c r="E10" s="28"/>
      <c r="F10" s="30"/>
      <c r="G10" s="31"/>
      <c r="H10" s="32"/>
    </row>
    <row r="11" spans="1:8" ht="19.5" customHeight="1" x14ac:dyDescent="0.2">
      <c r="A11" s="33"/>
      <c r="B11" s="34"/>
      <c r="C11" s="35" t="s">
        <v>17</v>
      </c>
      <c r="D11" s="35" t="s">
        <v>27</v>
      </c>
      <c r="E11" s="34"/>
      <c r="F11" s="36"/>
      <c r="G11" s="37"/>
      <c r="H11" s="38">
        <f>SUM(H12:H15)</f>
        <v>0</v>
      </c>
    </row>
    <row r="12" spans="1:8" ht="34.5" customHeight="1" x14ac:dyDescent="0.2">
      <c r="A12" s="39">
        <v>1</v>
      </c>
      <c r="B12" s="40" t="s">
        <v>28</v>
      </c>
      <c r="C12" s="40" t="s">
        <v>29</v>
      </c>
      <c r="D12" s="40" t="s">
        <v>30</v>
      </c>
      <c r="E12" s="40" t="s">
        <v>31</v>
      </c>
      <c r="F12" s="41">
        <v>207.9</v>
      </c>
      <c r="G12" s="42">
        <v>0</v>
      </c>
      <c r="H12" s="43">
        <f>F12*G12</f>
        <v>0</v>
      </c>
    </row>
    <row r="13" spans="1:8" ht="12.95" customHeight="1" x14ac:dyDescent="0.2">
      <c r="A13" s="39">
        <v>2</v>
      </c>
      <c r="B13" s="40" t="s">
        <v>28</v>
      </c>
      <c r="C13" s="40" t="s">
        <v>32</v>
      </c>
      <c r="D13" s="40" t="s">
        <v>33</v>
      </c>
      <c r="E13" s="40" t="s">
        <v>31</v>
      </c>
      <c r="F13" s="41">
        <v>207.9</v>
      </c>
      <c r="G13" s="42">
        <v>0</v>
      </c>
      <c r="H13" s="44">
        <f>F13*G13</f>
        <v>0</v>
      </c>
    </row>
    <row r="14" spans="1:8" ht="24" customHeight="1" x14ac:dyDescent="0.2">
      <c r="A14" s="39">
        <v>3</v>
      </c>
      <c r="B14" s="45" t="s">
        <v>28</v>
      </c>
      <c r="C14" s="46" t="s">
        <v>34</v>
      </c>
      <c r="D14" s="46" t="s">
        <v>35</v>
      </c>
      <c r="E14" s="47" t="s">
        <v>31</v>
      </c>
      <c r="F14" s="41">
        <v>207.9</v>
      </c>
      <c r="G14" s="42" t="s">
        <v>49</v>
      </c>
      <c r="H14" s="44">
        <v>0</v>
      </c>
    </row>
    <row r="15" spans="1:8" ht="19.5" customHeight="1" x14ac:dyDescent="0.2">
      <c r="A15" s="39">
        <v>4</v>
      </c>
      <c r="B15" s="45" t="s">
        <v>28</v>
      </c>
      <c r="C15" s="46" t="s">
        <v>36</v>
      </c>
      <c r="D15" s="46" t="s">
        <v>37</v>
      </c>
      <c r="E15" s="47" t="s">
        <v>38</v>
      </c>
      <c r="F15" s="41">
        <v>207.9</v>
      </c>
      <c r="G15" s="42" t="s">
        <v>49</v>
      </c>
      <c r="H15" s="48">
        <v>0</v>
      </c>
    </row>
    <row r="16" spans="1:8" ht="24" customHeight="1" x14ac:dyDescent="0.2">
      <c r="A16" s="49"/>
      <c r="B16" s="50"/>
      <c r="C16" s="51" t="s">
        <v>18</v>
      </c>
      <c r="D16" s="51" t="s">
        <v>39</v>
      </c>
      <c r="E16" s="50"/>
      <c r="F16" s="52"/>
      <c r="G16" s="53"/>
      <c r="H16" s="38">
        <f>SUM(H17:H18)</f>
        <v>0</v>
      </c>
    </row>
    <row r="17" spans="1:8" ht="13.5" customHeight="1" x14ac:dyDescent="0.2">
      <c r="A17" s="39">
        <v>5</v>
      </c>
      <c r="B17" s="40" t="s">
        <v>40</v>
      </c>
      <c r="C17" s="40" t="s">
        <v>41</v>
      </c>
      <c r="D17" s="40" t="s">
        <v>42</v>
      </c>
      <c r="E17" s="40" t="s">
        <v>31</v>
      </c>
      <c r="F17" s="41">
        <v>207.9</v>
      </c>
      <c r="G17" s="42" t="s">
        <v>49</v>
      </c>
      <c r="H17" s="43">
        <v>0</v>
      </c>
    </row>
    <row r="18" spans="1:8" ht="24.2" customHeight="1" x14ac:dyDescent="0.2">
      <c r="A18" s="39">
        <v>6</v>
      </c>
      <c r="B18" s="40" t="s">
        <v>28</v>
      </c>
      <c r="C18" s="40" t="s">
        <v>43</v>
      </c>
      <c r="D18" s="40" t="s">
        <v>44</v>
      </c>
      <c r="E18" s="40" t="s">
        <v>45</v>
      </c>
      <c r="F18" s="41">
        <f>(F13*0.15)+((F14*0.15)*2)</f>
        <v>93.554999999999993</v>
      </c>
      <c r="G18" s="44">
        <v>0</v>
      </c>
      <c r="H18" s="72">
        <f>F18*G18</f>
        <v>0</v>
      </c>
    </row>
    <row r="19" spans="1:8" ht="35.85" customHeight="1" x14ac:dyDescent="0.2">
      <c r="A19" s="73"/>
      <c r="B19" s="74"/>
      <c r="C19" s="74"/>
      <c r="D19" s="75" t="s">
        <v>46</v>
      </c>
      <c r="E19" s="74"/>
      <c r="F19" s="74"/>
      <c r="G19" s="76"/>
      <c r="H19" s="63">
        <f>H16+H11</f>
        <v>0</v>
      </c>
    </row>
  </sheetData>
  <pageMargins left="0.39374999999999999" right="0.39374999999999999" top="0.78749999999999998" bottom="0.78749999999999998" header="0" footer="0"/>
  <pageSetup scale="140" orientation="landscape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"/>
  <sheetViews>
    <sheetView showGridLines="0" workbookViewId="0">
      <selection activeCell="G15" sqref="G15"/>
    </sheetView>
  </sheetViews>
  <sheetFormatPr defaultColWidth="10.5" defaultRowHeight="12" customHeight="1" x14ac:dyDescent="0.15"/>
  <cols>
    <col min="1" max="2" width="6.6640625" style="77" customWidth="1"/>
    <col min="3" max="3" width="14.5" style="77" customWidth="1"/>
    <col min="4" max="4" width="83.33203125" style="77" customWidth="1"/>
    <col min="5" max="5" width="6.33203125" style="77" customWidth="1"/>
    <col min="6" max="7" width="13.5" style="77" customWidth="1"/>
    <col min="8" max="8" width="18.83203125" style="77" customWidth="1"/>
    <col min="9" max="256" width="10.5" style="77" customWidth="1"/>
  </cols>
  <sheetData>
    <row r="1" spans="1:8" ht="17.25" customHeight="1" x14ac:dyDescent="0.25">
      <c r="A1" s="2" t="s">
        <v>0</v>
      </c>
      <c r="B1" s="3"/>
      <c r="C1" s="3"/>
      <c r="D1" s="3"/>
      <c r="E1" s="3"/>
      <c r="F1" s="4"/>
      <c r="G1" s="3"/>
      <c r="H1" s="5"/>
    </row>
    <row r="2" spans="1:8" ht="12.75" customHeight="1" x14ac:dyDescent="0.2">
      <c r="A2" s="6" t="s">
        <v>1</v>
      </c>
      <c r="B2" s="7"/>
      <c r="C2" s="8" t="s">
        <v>2</v>
      </c>
      <c r="D2" s="9"/>
      <c r="E2" s="9"/>
      <c r="F2" s="10"/>
      <c r="G2" s="11"/>
      <c r="H2" s="12"/>
    </row>
    <row r="3" spans="1:8" ht="12.75" customHeight="1" x14ac:dyDescent="0.2">
      <c r="A3" s="6" t="s">
        <v>3</v>
      </c>
      <c r="B3" s="7"/>
      <c r="C3" s="8" t="s">
        <v>53</v>
      </c>
      <c r="D3" s="9"/>
      <c r="E3" s="9"/>
      <c r="F3" s="13" t="s">
        <v>5</v>
      </c>
      <c r="G3" s="14" t="s">
        <v>6</v>
      </c>
      <c r="H3" s="12"/>
    </row>
    <row r="4" spans="1:8" ht="12.75" customHeight="1" x14ac:dyDescent="0.2">
      <c r="A4" s="6" t="s">
        <v>7</v>
      </c>
      <c r="B4" s="7"/>
      <c r="C4" s="15"/>
      <c r="D4" s="9"/>
      <c r="E4" s="9"/>
      <c r="F4" s="13" t="s">
        <v>8</v>
      </c>
      <c r="G4" s="16"/>
      <c r="H4" s="12"/>
    </row>
    <row r="5" spans="1:8" ht="14.25" customHeight="1" x14ac:dyDescent="0.2">
      <c r="A5" s="17"/>
      <c r="B5" s="18"/>
      <c r="C5" s="18"/>
      <c r="D5" s="18"/>
      <c r="E5" s="18"/>
      <c r="F5" s="18"/>
      <c r="G5" s="18"/>
      <c r="H5" s="19"/>
    </row>
    <row r="6" spans="1:8" ht="26.25" customHeight="1" x14ac:dyDescent="0.15">
      <c r="A6" s="20" t="s">
        <v>9</v>
      </c>
      <c r="B6" s="20" t="s">
        <v>10</v>
      </c>
      <c r="C6" s="20" t="s">
        <v>11</v>
      </c>
      <c r="D6" s="20" t="s">
        <v>12</v>
      </c>
      <c r="E6" s="20" t="s">
        <v>13</v>
      </c>
      <c r="F6" s="20" t="s">
        <v>14</v>
      </c>
      <c r="G6" s="20" t="s">
        <v>15</v>
      </c>
      <c r="H6" s="20" t="s">
        <v>16</v>
      </c>
    </row>
    <row r="7" spans="1:8" ht="11.25" customHeight="1" x14ac:dyDescent="0.15">
      <c r="A7" s="20" t="s">
        <v>17</v>
      </c>
      <c r="B7" s="20" t="s">
        <v>18</v>
      </c>
      <c r="C7" s="20" t="s">
        <v>19</v>
      </c>
      <c r="D7" s="20" t="s">
        <v>20</v>
      </c>
      <c r="E7" s="20" t="s">
        <v>21</v>
      </c>
      <c r="F7" s="20" t="s">
        <v>22</v>
      </c>
      <c r="G7" s="20" t="s">
        <v>23</v>
      </c>
      <c r="H7" s="20" t="s">
        <v>24</v>
      </c>
    </row>
    <row r="8" spans="1:8" ht="8.1" customHeight="1" x14ac:dyDescent="0.2">
      <c r="A8" s="21"/>
      <c r="B8" s="22"/>
      <c r="C8" s="22"/>
      <c r="D8" s="22"/>
      <c r="E8" s="22"/>
      <c r="F8" s="22"/>
      <c r="G8" s="22"/>
      <c r="H8" s="23"/>
    </row>
    <row r="9" spans="1:8" ht="9" customHeight="1" x14ac:dyDescent="0.2">
      <c r="A9" s="24"/>
      <c r="B9" s="25"/>
      <c r="C9" s="25"/>
      <c r="D9" s="25"/>
      <c r="E9" s="25"/>
      <c r="F9" s="25"/>
      <c r="G9" s="25"/>
      <c r="H9" s="26"/>
    </row>
    <row r="10" spans="1:8" ht="15" customHeight="1" x14ac:dyDescent="0.2">
      <c r="A10" s="27"/>
      <c r="B10" s="28"/>
      <c r="C10" s="29" t="s">
        <v>25</v>
      </c>
      <c r="D10" s="29" t="s">
        <v>26</v>
      </c>
      <c r="E10" s="28"/>
      <c r="F10" s="30"/>
      <c r="G10" s="31"/>
      <c r="H10" s="32"/>
    </row>
    <row r="11" spans="1:8" ht="19.5" customHeight="1" x14ac:dyDescent="0.2">
      <c r="A11" s="33"/>
      <c r="B11" s="34"/>
      <c r="C11" s="35" t="s">
        <v>17</v>
      </c>
      <c r="D11" s="35" t="s">
        <v>27</v>
      </c>
      <c r="E11" s="34"/>
      <c r="F11" s="36"/>
      <c r="G11" s="37"/>
      <c r="H11" s="38">
        <f>SUM(H12:H15)</f>
        <v>0</v>
      </c>
    </row>
    <row r="12" spans="1:8" ht="34.5" customHeight="1" x14ac:dyDescent="0.2">
      <c r="A12" s="39">
        <v>1</v>
      </c>
      <c r="B12" s="40" t="s">
        <v>28</v>
      </c>
      <c r="C12" s="40" t="s">
        <v>29</v>
      </c>
      <c r="D12" s="40" t="s">
        <v>30</v>
      </c>
      <c r="E12" s="40" t="s">
        <v>31</v>
      </c>
      <c r="F12" s="41">
        <v>308.39999999999998</v>
      </c>
      <c r="G12" s="42">
        <v>0</v>
      </c>
      <c r="H12" s="43">
        <f>F12*G12</f>
        <v>0</v>
      </c>
    </row>
    <row r="13" spans="1:8" ht="12.95" customHeight="1" x14ac:dyDescent="0.2">
      <c r="A13" s="39">
        <v>2</v>
      </c>
      <c r="B13" s="40" t="s">
        <v>28</v>
      </c>
      <c r="C13" s="40" t="s">
        <v>32</v>
      </c>
      <c r="D13" s="40" t="s">
        <v>33</v>
      </c>
      <c r="E13" s="40" t="s">
        <v>31</v>
      </c>
      <c r="F13" s="41">
        <v>308.39999999999998</v>
      </c>
      <c r="G13" s="42">
        <v>0</v>
      </c>
      <c r="H13" s="44">
        <f>F13*G13</f>
        <v>0</v>
      </c>
    </row>
    <row r="14" spans="1:8" ht="24" customHeight="1" x14ac:dyDescent="0.2">
      <c r="A14" s="39">
        <v>3</v>
      </c>
      <c r="B14" s="45" t="s">
        <v>28</v>
      </c>
      <c r="C14" s="46" t="s">
        <v>34</v>
      </c>
      <c r="D14" s="46" t="s">
        <v>35</v>
      </c>
      <c r="E14" s="47" t="s">
        <v>31</v>
      </c>
      <c r="F14" s="41">
        <v>308.39999999999998</v>
      </c>
      <c r="G14" s="42" t="s">
        <v>49</v>
      </c>
      <c r="H14" s="44">
        <v>0</v>
      </c>
    </row>
    <row r="15" spans="1:8" ht="19.5" customHeight="1" x14ac:dyDescent="0.2">
      <c r="A15" s="39">
        <v>4</v>
      </c>
      <c r="B15" s="45" t="s">
        <v>28</v>
      </c>
      <c r="C15" s="46" t="s">
        <v>36</v>
      </c>
      <c r="D15" s="46" t="s">
        <v>37</v>
      </c>
      <c r="E15" s="47" t="s">
        <v>38</v>
      </c>
      <c r="F15" s="41">
        <v>308.39999999999998</v>
      </c>
      <c r="G15" s="42" t="s">
        <v>49</v>
      </c>
      <c r="H15" s="48">
        <v>0</v>
      </c>
    </row>
    <row r="16" spans="1:8" ht="24" customHeight="1" x14ac:dyDescent="0.2">
      <c r="A16" s="49"/>
      <c r="B16" s="50"/>
      <c r="C16" s="51" t="s">
        <v>18</v>
      </c>
      <c r="D16" s="51" t="s">
        <v>39</v>
      </c>
      <c r="E16" s="50"/>
      <c r="F16" s="78"/>
      <c r="G16" s="53"/>
      <c r="H16" s="38">
        <f>SUM(H17:H18)</f>
        <v>0</v>
      </c>
    </row>
    <row r="17" spans="1:8" ht="13.5" customHeight="1" x14ac:dyDescent="0.2">
      <c r="A17" s="39">
        <v>5</v>
      </c>
      <c r="B17" s="40" t="s">
        <v>40</v>
      </c>
      <c r="C17" s="40" t="s">
        <v>41</v>
      </c>
      <c r="D17" s="40" t="s">
        <v>42</v>
      </c>
      <c r="E17" s="40" t="s">
        <v>31</v>
      </c>
      <c r="F17" s="41">
        <v>308.39999999999998</v>
      </c>
      <c r="G17" s="42" t="s">
        <v>49</v>
      </c>
      <c r="H17" s="43">
        <v>0</v>
      </c>
    </row>
    <row r="18" spans="1:8" ht="23.45" customHeight="1" x14ac:dyDescent="0.2">
      <c r="A18" s="39">
        <v>6</v>
      </c>
      <c r="B18" s="40" t="s">
        <v>28</v>
      </c>
      <c r="C18" s="40" t="s">
        <v>43</v>
      </c>
      <c r="D18" s="40" t="s">
        <v>44</v>
      </c>
      <c r="E18" s="40" t="s">
        <v>45</v>
      </c>
      <c r="F18" s="41">
        <f>(F13*0.15)+((F14*0.15)*2)</f>
        <v>138.78</v>
      </c>
      <c r="G18" s="44">
        <v>0</v>
      </c>
      <c r="H18" s="72">
        <f>F18*G18</f>
        <v>0</v>
      </c>
    </row>
    <row r="19" spans="1:8" ht="19.5" customHeight="1" x14ac:dyDescent="0.2">
      <c r="A19" s="73"/>
      <c r="B19" s="74"/>
      <c r="C19" s="74"/>
      <c r="D19" s="75" t="s">
        <v>46</v>
      </c>
      <c r="E19" s="74"/>
      <c r="F19" s="74"/>
      <c r="G19" s="76"/>
      <c r="H19" s="63">
        <f>H16+H11</f>
        <v>0</v>
      </c>
    </row>
  </sheetData>
  <pageMargins left="0.39374999999999999" right="0.39374999999999999" top="0.78749999999999998" bottom="0.78749999999999998" header="0" footer="0"/>
  <pageSetup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"/>
  <sheetViews>
    <sheetView showGridLines="0" workbookViewId="0">
      <selection activeCell="G15" sqref="G15"/>
    </sheetView>
  </sheetViews>
  <sheetFormatPr defaultColWidth="10.5" defaultRowHeight="12" customHeight="1" x14ac:dyDescent="0.15"/>
  <cols>
    <col min="1" max="2" width="6.6640625" style="79" customWidth="1"/>
    <col min="3" max="3" width="14.5" style="79" customWidth="1"/>
    <col min="4" max="4" width="58.33203125" style="79" customWidth="1"/>
    <col min="5" max="5" width="6.33203125" style="79" customWidth="1"/>
    <col min="6" max="7" width="13.5" style="79" customWidth="1"/>
    <col min="8" max="8" width="18.83203125" style="79" customWidth="1"/>
    <col min="9" max="256" width="10.5" style="79" customWidth="1"/>
  </cols>
  <sheetData>
    <row r="1" spans="1:8" ht="17.25" customHeight="1" x14ac:dyDescent="0.25">
      <c r="A1" s="2" t="s">
        <v>0</v>
      </c>
      <c r="B1" s="3"/>
      <c r="C1" s="3"/>
      <c r="D1" s="3"/>
      <c r="E1" s="3"/>
      <c r="F1" s="4"/>
      <c r="G1" s="3"/>
      <c r="H1" s="5"/>
    </row>
    <row r="2" spans="1:8" ht="12.75" customHeight="1" x14ac:dyDescent="0.2">
      <c r="A2" s="6" t="s">
        <v>1</v>
      </c>
      <c r="B2" s="7"/>
      <c r="C2" s="8" t="s">
        <v>2</v>
      </c>
      <c r="D2" s="9"/>
      <c r="E2" s="9"/>
      <c r="F2" s="10"/>
      <c r="G2" s="11"/>
      <c r="H2" s="12"/>
    </row>
    <row r="3" spans="1:8" ht="12.75" customHeight="1" x14ac:dyDescent="0.2">
      <c r="A3" s="6" t="s">
        <v>3</v>
      </c>
      <c r="B3" s="7"/>
      <c r="C3" s="8" t="s">
        <v>54</v>
      </c>
      <c r="D3" s="9"/>
      <c r="E3" s="9"/>
      <c r="F3" s="13" t="s">
        <v>5</v>
      </c>
      <c r="G3" s="14" t="s">
        <v>6</v>
      </c>
      <c r="H3" s="12"/>
    </row>
    <row r="4" spans="1:8" ht="12.75" customHeight="1" x14ac:dyDescent="0.2">
      <c r="A4" s="6" t="s">
        <v>7</v>
      </c>
      <c r="B4" s="7"/>
      <c r="C4" s="15"/>
      <c r="D4" s="9"/>
      <c r="E4" s="9"/>
      <c r="F4" s="13" t="s">
        <v>8</v>
      </c>
      <c r="G4" s="16"/>
      <c r="H4" s="12"/>
    </row>
    <row r="5" spans="1:8" ht="14.25" customHeight="1" x14ac:dyDescent="0.2">
      <c r="A5" s="17"/>
      <c r="B5" s="18"/>
      <c r="C5" s="18"/>
      <c r="D5" s="18"/>
      <c r="E5" s="18"/>
      <c r="F5" s="18"/>
      <c r="G5" s="18"/>
      <c r="H5" s="19"/>
    </row>
    <row r="6" spans="1:8" ht="26.25" customHeight="1" x14ac:dyDescent="0.15">
      <c r="A6" s="20" t="s">
        <v>9</v>
      </c>
      <c r="B6" s="20" t="s">
        <v>10</v>
      </c>
      <c r="C6" s="20" t="s">
        <v>11</v>
      </c>
      <c r="D6" s="20" t="s">
        <v>12</v>
      </c>
      <c r="E6" s="20" t="s">
        <v>13</v>
      </c>
      <c r="F6" s="20" t="s">
        <v>14</v>
      </c>
      <c r="G6" s="20" t="s">
        <v>15</v>
      </c>
      <c r="H6" s="20" t="s">
        <v>16</v>
      </c>
    </row>
    <row r="7" spans="1:8" ht="11.25" customHeight="1" x14ac:dyDescent="0.15">
      <c r="A7" s="20" t="s">
        <v>17</v>
      </c>
      <c r="B7" s="20" t="s">
        <v>18</v>
      </c>
      <c r="C7" s="20" t="s">
        <v>19</v>
      </c>
      <c r="D7" s="20" t="s">
        <v>20</v>
      </c>
      <c r="E7" s="20" t="s">
        <v>21</v>
      </c>
      <c r="F7" s="20" t="s">
        <v>22</v>
      </c>
      <c r="G7" s="20" t="s">
        <v>23</v>
      </c>
      <c r="H7" s="20" t="s">
        <v>24</v>
      </c>
    </row>
    <row r="8" spans="1:8" ht="8.1" customHeight="1" x14ac:dyDescent="0.2">
      <c r="A8" s="21"/>
      <c r="B8" s="22"/>
      <c r="C8" s="22"/>
      <c r="D8" s="22"/>
      <c r="E8" s="22"/>
      <c r="F8" s="22"/>
      <c r="G8" s="22"/>
      <c r="H8" s="23"/>
    </row>
    <row r="9" spans="1:8" ht="9" customHeight="1" x14ac:dyDescent="0.2">
      <c r="A9" s="24"/>
      <c r="B9" s="25"/>
      <c r="C9" s="25"/>
      <c r="D9" s="25"/>
      <c r="E9" s="25"/>
      <c r="F9" s="25"/>
      <c r="G9" s="25"/>
      <c r="H9" s="26"/>
    </row>
    <row r="10" spans="1:8" ht="15" customHeight="1" x14ac:dyDescent="0.2">
      <c r="A10" s="27"/>
      <c r="B10" s="28"/>
      <c r="C10" s="29" t="s">
        <v>25</v>
      </c>
      <c r="D10" s="29" t="s">
        <v>26</v>
      </c>
      <c r="E10" s="28"/>
      <c r="F10" s="30"/>
      <c r="G10" s="31"/>
      <c r="H10" s="32"/>
    </row>
    <row r="11" spans="1:8" ht="19.5" customHeight="1" x14ac:dyDescent="0.2">
      <c r="A11" s="33"/>
      <c r="B11" s="34"/>
      <c r="C11" s="35" t="s">
        <v>21</v>
      </c>
      <c r="D11" s="35" t="s">
        <v>27</v>
      </c>
      <c r="E11" s="34"/>
      <c r="F11" s="36"/>
      <c r="G11" s="37"/>
      <c r="H11" s="38">
        <f>SUM(H12:H13)</f>
        <v>0</v>
      </c>
    </row>
    <row r="12" spans="1:8" ht="34.5" customHeight="1" x14ac:dyDescent="0.2">
      <c r="A12" s="39">
        <v>2</v>
      </c>
      <c r="B12" s="40" t="s">
        <v>28</v>
      </c>
      <c r="C12" s="40" t="s">
        <v>29</v>
      </c>
      <c r="D12" s="40" t="s">
        <v>30</v>
      </c>
      <c r="E12" s="40" t="s">
        <v>31</v>
      </c>
      <c r="F12" s="41">
        <v>116</v>
      </c>
      <c r="G12" s="42">
        <v>0</v>
      </c>
      <c r="H12" s="43">
        <f>F12*G12</f>
        <v>0</v>
      </c>
    </row>
    <row r="13" spans="1:8" ht="24" customHeight="1" x14ac:dyDescent="0.2">
      <c r="A13" s="39">
        <v>4</v>
      </c>
      <c r="B13" s="40" t="s">
        <v>28</v>
      </c>
      <c r="C13" s="40" t="s">
        <v>32</v>
      </c>
      <c r="D13" s="40" t="s">
        <v>33</v>
      </c>
      <c r="E13" s="40" t="s">
        <v>31</v>
      </c>
      <c r="F13" s="41">
        <v>116</v>
      </c>
      <c r="G13" s="42">
        <v>0</v>
      </c>
      <c r="H13" s="48">
        <f>F13*G13</f>
        <v>0</v>
      </c>
    </row>
    <row r="14" spans="1:8" ht="19.5" customHeight="1" x14ac:dyDescent="0.2">
      <c r="A14" s="49"/>
      <c r="B14" s="50"/>
      <c r="C14" s="51" t="s">
        <v>47</v>
      </c>
      <c r="D14" s="51" t="s">
        <v>39</v>
      </c>
      <c r="E14" s="50"/>
      <c r="F14" s="52"/>
      <c r="G14" s="53"/>
      <c r="H14" s="80">
        <f>SUM(H15:H16)</f>
        <v>0</v>
      </c>
    </row>
    <row r="15" spans="1:8" ht="24" customHeight="1" x14ac:dyDescent="0.2">
      <c r="A15" s="39">
        <v>5</v>
      </c>
      <c r="B15" s="40" t="s">
        <v>40</v>
      </c>
      <c r="C15" s="40" t="s">
        <v>41</v>
      </c>
      <c r="D15" s="40" t="s">
        <v>42</v>
      </c>
      <c r="E15" s="40" t="s">
        <v>31</v>
      </c>
      <c r="F15" s="41">
        <v>133</v>
      </c>
      <c r="G15" s="42" t="s">
        <v>49</v>
      </c>
      <c r="H15" s="81">
        <v>0</v>
      </c>
    </row>
    <row r="16" spans="1:8" ht="34.5" customHeight="1" x14ac:dyDescent="0.2">
      <c r="A16" s="39">
        <v>6</v>
      </c>
      <c r="B16" s="40" t="s">
        <v>28</v>
      </c>
      <c r="C16" s="40" t="s">
        <v>43</v>
      </c>
      <c r="D16" s="40" t="s">
        <v>44</v>
      </c>
      <c r="E16" s="40" t="s">
        <v>45</v>
      </c>
      <c r="F16" s="41">
        <v>25</v>
      </c>
      <c r="G16" s="42">
        <v>0</v>
      </c>
      <c r="H16" s="44">
        <f>F16*G16</f>
        <v>0</v>
      </c>
    </row>
    <row r="17" spans="1:8" ht="8.25" customHeight="1" x14ac:dyDescent="0.2">
      <c r="A17" s="54"/>
      <c r="B17" s="55"/>
      <c r="C17" s="55"/>
      <c r="D17" s="55"/>
      <c r="E17" s="55"/>
      <c r="F17" s="55"/>
      <c r="G17" s="55"/>
      <c r="H17" s="56"/>
    </row>
    <row r="18" spans="1:8" ht="19.5" customHeight="1" x14ac:dyDescent="0.2">
      <c r="A18" s="64"/>
      <c r="B18" s="65"/>
      <c r="C18" s="66"/>
      <c r="D18" s="67" t="s">
        <v>46</v>
      </c>
      <c r="E18" s="65"/>
      <c r="F18" s="68"/>
      <c r="G18" s="82"/>
      <c r="H18" s="63">
        <f>SUM(H12:H16)</f>
        <v>0</v>
      </c>
    </row>
  </sheetData>
  <pageMargins left="0.39374999999999999" right="0.39374999999999999" top="0.78749999999999998" bottom="0.78749999999999998" header="0" footer="0"/>
  <pageSetup orientation="portrait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"/>
  <sheetViews>
    <sheetView showGridLines="0" topLeftCell="A4" workbookViewId="0">
      <selection activeCell="G15" sqref="G15"/>
    </sheetView>
  </sheetViews>
  <sheetFormatPr defaultColWidth="10.5" defaultRowHeight="12" customHeight="1" x14ac:dyDescent="0.15"/>
  <cols>
    <col min="1" max="2" width="6.6640625" style="83" customWidth="1"/>
    <col min="3" max="3" width="14.5" style="83" customWidth="1"/>
    <col min="4" max="4" width="61.83203125" style="83" customWidth="1"/>
    <col min="5" max="5" width="6.1640625" style="83" customWidth="1"/>
    <col min="6" max="7" width="13.5" style="83" customWidth="1"/>
    <col min="8" max="8" width="17.5" style="83" customWidth="1"/>
    <col min="9" max="256" width="10.5" style="83" customWidth="1"/>
  </cols>
  <sheetData>
    <row r="1" spans="1:8" ht="17.25" customHeight="1" x14ac:dyDescent="0.25">
      <c r="A1" s="2" t="s">
        <v>0</v>
      </c>
      <c r="B1" s="3"/>
      <c r="C1" s="3"/>
      <c r="D1" s="3"/>
      <c r="E1" s="3"/>
      <c r="F1" s="4"/>
      <c r="G1" s="3"/>
      <c r="H1" s="5"/>
    </row>
    <row r="2" spans="1:8" ht="12.75" customHeight="1" x14ac:dyDescent="0.2">
      <c r="A2" s="6" t="s">
        <v>1</v>
      </c>
      <c r="B2" s="7"/>
      <c r="C2" s="8" t="s">
        <v>2</v>
      </c>
      <c r="D2" s="9"/>
      <c r="E2" s="9"/>
      <c r="F2" s="10"/>
      <c r="G2" s="11"/>
      <c r="H2" s="12"/>
    </row>
    <row r="3" spans="1:8" ht="12.75" customHeight="1" x14ac:dyDescent="0.2">
      <c r="A3" s="6" t="s">
        <v>3</v>
      </c>
      <c r="B3" s="7"/>
      <c r="C3" s="8" t="s">
        <v>55</v>
      </c>
      <c r="D3" s="9"/>
      <c r="E3" s="9"/>
      <c r="F3" s="13" t="s">
        <v>5</v>
      </c>
      <c r="G3" s="14" t="s">
        <v>6</v>
      </c>
      <c r="H3" s="12"/>
    </row>
    <row r="4" spans="1:8" ht="12.75" customHeight="1" x14ac:dyDescent="0.2">
      <c r="A4" s="6" t="s">
        <v>7</v>
      </c>
      <c r="B4" s="7"/>
      <c r="C4" s="15"/>
      <c r="D4" s="9"/>
      <c r="E4" s="9"/>
      <c r="F4" s="13" t="s">
        <v>8</v>
      </c>
      <c r="G4" s="16"/>
      <c r="H4" s="12"/>
    </row>
    <row r="5" spans="1:8" ht="14.25" customHeight="1" x14ac:dyDescent="0.2">
      <c r="A5" s="17"/>
      <c r="B5" s="18"/>
      <c r="C5" s="18"/>
      <c r="D5" s="18"/>
      <c r="E5" s="18"/>
      <c r="F5" s="18"/>
      <c r="G5" s="18"/>
      <c r="H5" s="19"/>
    </row>
    <row r="6" spans="1:8" ht="26.25" customHeight="1" x14ac:dyDescent="0.15">
      <c r="A6" s="20" t="s">
        <v>9</v>
      </c>
      <c r="B6" s="20" t="s">
        <v>10</v>
      </c>
      <c r="C6" s="20" t="s">
        <v>11</v>
      </c>
      <c r="D6" s="20" t="s">
        <v>12</v>
      </c>
      <c r="E6" s="20" t="s">
        <v>13</v>
      </c>
      <c r="F6" s="20" t="s">
        <v>14</v>
      </c>
      <c r="G6" s="20" t="s">
        <v>15</v>
      </c>
      <c r="H6" s="20" t="s">
        <v>16</v>
      </c>
    </row>
    <row r="7" spans="1:8" ht="11.25" customHeight="1" x14ac:dyDescent="0.15">
      <c r="A7" s="20" t="s">
        <v>17</v>
      </c>
      <c r="B7" s="20" t="s">
        <v>18</v>
      </c>
      <c r="C7" s="20" t="s">
        <v>19</v>
      </c>
      <c r="D7" s="20" t="s">
        <v>20</v>
      </c>
      <c r="E7" s="20" t="s">
        <v>21</v>
      </c>
      <c r="F7" s="20" t="s">
        <v>22</v>
      </c>
      <c r="G7" s="20" t="s">
        <v>23</v>
      </c>
      <c r="H7" s="20" t="s">
        <v>24</v>
      </c>
    </row>
    <row r="8" spans="1:8" ht="8.1" customHeight="1" x14ac:dyDescent="0.2">
      <c r="A8" s="21"/>
      <c r="B8" s="22"/>
      <c r="C8" s="22"/>
      <c r="D8" s="22"/>
      <c r="E8" s="22"/>
      <c r="F8" s="22"/>
      <c r="G8" s="22"/>
      <c r="H8" s="23"/>
    </row>
    <row r="9" spans="1:8" ht="9" customHeight="1" x14ac:dyDescent="0.2">
      <c r="A9" s="24"/>
      <c r="B9" s="25"/>
      <c r="C9" s="25"/>
      <c r="D9" s="25"/>
      <c r="E9" s="25"/>
      <c r="F9" s="25"/>
      <c r="G9" s="25"/>
      <c r="H9" s="26"/>
    </row>
    <row r="10" spans="1:8" ht="15" customHeight="1" x14ac:dyDescent="0.2">
      <c r="A10" s="27"/>
      <c r="B10" s="28"/>
      <c r="C10" s="29" t="s">
        <v>25</v>
      </c>
      <c r="D10" s="29" t="s">
        <v>26</v>
      </c>
      <c r="E10" s="28"/>
      <c r="F10" s="30"/>
      <c r="G10" s="31"/>
      <c r="H10" s="32"/>
    </row>
    <row r="11" spans="1:8" ht="19.5" customHeight="1" x14ac:dyDescent="0.2">
      <c r="A11" s="33"/>
      <c r="B11" s="34"/>
      <c r="C11" s="35" t="s">
        <v>21</v>
      </c>
      <c r="D11" s="35" t="s">
        <v>27</v>
      </c>
      <c r="E11" s="34"/>
      <c r="F11" s="36"/>
      <c r="G11" s="37"/>
      <c r="H11" s="38">
        <f>SUM(H12:H13)</f>
        <v>0</v>
      </c>
    </row>
    <row r="12" spans="1:8" ht="34.5" customHeight="1" x14ac:dyDescent="0.2">
      <c r="A12" s="39">
        <v>2</v>
      </c>
      <c r="B12" s="40" t="s">
        <v>28</v>
      </c>
      <c r="C12" s="40" t="s">
        <v>29</v>
      </c>
      <c r="D12" s="40" t="s">
        <v>30</v>
      </c>
      <c r="E12" s="40" t="s">
        <v>31</v>
      </c>
      <c r="F12" s="41">
        <v>180</v>
      </c>
      <c r="G12" s="42">
        <v>0</v>
      </c>
      <c r="H12" s="43">
        <f>F12*G12</f>
        <v>0</v>
      </c>
    </row>
    <row r="13" spans="1:8" ht="24" customHeight="1" x14ac:dyDescent="0.2">
      <c r="A13" s="39">
        <v>4</v>
      </c>
      <c r="B13" s="40" t="s">
        <v>28</v>
      </c>
      <c r="C13" s="40" t="s">
        <v>32</v>
      </c>
      <c r="D13" s="40" t="s">
        <v>33</v>
      </c>
      <c r="E13" s="40" t="s">
        <v>31</v>
      </c>
      <c r="F13" s="41">
        <v>180</v>
      </c>
      <c r="G13" s="42">
        <v>0</v>
      </c>
      <c r="H13" s="48">
        <f>F13*G13</f>
        <v>0</v>
      </c>
    </row>
    <row r="14" spans="1:8" ht="19.5" customHeight="1" x14ac:dyDescent="0.2">
      <c r="A14" s="49"/>
      <c r="B14" s="50"/>
      <c r="C14" s="51" t="s">
        <v>47</v>
      </c>
      <c r="D14" s="51" t="s">
        <v>39</v>
      </c>
      <c r="E14" s="50"/>
      <c r="F14" s="52"/>
      <c r="G14" s="53"/>
      <c r="H14" s="38">
        <f>SUM(H15:H16)</f>
        <v>0</v>
      </c>
    </row>
    <row r="15" spans="1:8" ht="24" customHeight="1" x14ac:dyDescent="0.2">
      <c r="A15" s="39">
        <v>5</v>
      </c>
      <c r="B15" s="40" t="s">
        <v>40</v>
      </c>
      <c r="C15" s="40" t="s">
        <v>41</v>
      </c>
      <c r="D15" s="40" t="s">
        <v>42</v>
      </c>
      <c r="E15" s="40" t="s">
        <v>31</v>
      </c>
      <c r="F15" s="41">
        <v>180</v>
      </c>
      <c r="G15" s="42" t="s">
        <v>49</v>
      </c>
      <c r="H15" s="43">
        <v>0</v>
      </c>
    </row>
    <row r="16" spans="1:8" ht="34.5" customHeight="1" x14ac:dyDescent="0.2">
      <c r="A16" s="39">
        <v>6</v>
      </c>
      <c r="B16" s="40" t="s">
        <v>28</v>
      </c>
      <c r="C16" s="40" t="s">
        <v>43</v>
      </c>
      <c r="D16" s="40" t="s">
        <v>44</v>
      </c>
      <c r="E16" s="40" t="s">
        <v>45</v>
      </c>
      <c r="F16" s="41">
        <v>33</v>
      </c>
      <c r="G16" s="42">
        <v>0</v>
      </c>
      <c r="H16" s="44">
        <f>F16*G16</f>
        <v>0</v>
      </c>
    </row>
    <row r="17" spans="1:8" ht="8.25" customHeight="1" x14ac:dyDescent="0.2">
      <c r="A17" s="54"/>
      <c r="B17" s="55"/>
      <c r="C17" s="55"/>
      <c r="D17" s="55"/>
      <c r="E17" s="55"/>
      <c r="F17" s="55"/>
      <c r="G17" s="55"/>
      <c r="H17" s="56"/>
    </row>
    <row r="18" spans="1:8" ht="19.5" customHeight="1" x14ac:dyDescent="0.2">
      <c r="A18" s="64"/>
      <c r="B18" s="65"/>
      <c r="C18" s="66"/>
      <c r="D18" s="67" t="s">
        <v>46</v>
      </c>
      <c r="E18" s="65"/>
      <c r="F18" s="68"/>
      <c r="G18" s="82"/>
      <c r="H18" s="63">
        <f>H11+H14</f>
        <v>0</v>
      </c>
    </row>
  </sheetData>
  <pageMargins left="0.39374999999999999" right="0.39374999999999999" top="0.78749999999999998" bottom="0.78749999999999998" header="0" footer="0"/>
  <pageSetup orientation="portrait" r:id="rId1"/>
  <headerFoot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"/>
  <sheetViews>
    <sheetView showGridLines="0" workbookViewId="0">
      <selection activeCell="M16" sqref="M16"/>
    </sheetView>
  </sheetViews>
  <sheetFormatPr defaultColWidth="10.5" defaultRowHeight="12" customHeight="1" x14ac:dyDescent="0.15"/>
  <cols>
    <col min="1" max="2" width="6.6640625" style="84" customWidth="1"/>
    <col min="3" max="3" width="14.5" style="84" customWidth="1"/>
    <col min="4" max="4" width="67.83203125" style="84" customWidth="1"/>
    <col min="5" max="5" width="6.1640625" style="84" customWidth="1"/>
    <col min="6" max="7" width="13.5" style="84" customWidth="1"/>
    <col min="8" max="8" width="15.6640625" style="84" customWidth="1"/>
    <col min="9" max="256" width="10.5" style="84" customWidth="1"/>
  </cols>
  <sheetData>
    <row r="1" spans="1:8" ht="17.25" customHeight="1" x14ac:dyDescent="0.25">
      <c r="A1" s="2" t="s">
        <v>0</v>
      </c>
      <c r="B1" s="3"/>
      <c r="C1" s="3"/>
      <c r="D1" s="3"/>
      <c r="E1" s="3"/>
      <c r="F1" s="4"/>
      <c r="G1" s="3"/>
      <c r="H1" s="5"/>
    </row>
    <row r="2" spans="1:8" ht="12.75" customHeight="1" x14ac:dyDescent="0.2">
      <c r="A2" s="6" t="s">
        <v>1</v>
      </c>
      <c r="B2" s="7"/>
      <c r="C2" s="8" t="s">
        <v>2</v>
      </c>
      <c r="D2" s="9"/>
      <c r="E2" s="9"/>
      <c r="F2" s="10"/>
      <c r="G2" s="11"/>
      <c r="H2" s="12"/>
    </row>
    <row r="3" spans="1:8" ht="12.75" customHeight="1" x14ac:dyDescent="0.2">
      <c r="A3" s="6" t="s">
        <v>3</v>
      </c>
      <c r="B3" s="7"/>
      <c r="C3" s="8" t="s">
        <v>56</v>
      </c>
      <c r="D3" s="9"/>
      <c r="E3" s="9"/>
      <c r="F3" s="13" t="s">
        <v>5</v>
      </c>
      <c r="G3" s="14" t="s">
        <v>6</v>
      </c>
      <c r="H3" s="12"/>
    </row>
    <row r="4" spans="1:8" ht="12.75" customHeight="1" x14ac:dyDescent="0.2">
      <c r="A4" s="6" t="s">
        <v>7</v>
      </c>
      <c r="B4" s="7"/>
      <c r="C4" s="15"/>
      <c r="D4" s="9"/>
      <c r="E4" s="9"/>
      <c r="F4" s="13" t="s">
        <v>8</v>
      </c>
      <c r="G4" s="16"/>
      <c r="H4" s="12"/>
    </row>
    <row r="5" spans="1:8" ht="14.25" customHeight="1" x14ac:dyDescent="0.2">
      <c r="A5" s="17"/>
      <c r="B5" s="18"/>
      <c r="C5" s="18"/>
      <c r="D5" s="18"/>
      <c r="E5" s="18"/>
      <c r="F5" s="18"/>
      <c r="G5" s="18"/>
      <c r="H5" s="19"/>
    </row>
    <row r="6" spans="1:8" ht="26.25" customHeight="1" x14ac:dyDescent="0.15">
      <c r="A6" s="20" t="s">
        <v>9</v>
      </c>
      <c r="B6" s="20" t="s">
        <v>10</v>
      </c>
      <c r="C6" s="20" t="s">
        <v>11</v>
      </c>
      <c r="D6" s="20" t="s">
        <v>12</v>
      </c>
      <c r="E6" s="20" t="s">
        <v>13</v>
      </c>
      <c r="F6" s="20" t="s">
        <v>14</v>
      </c>
      <c r="G6" s="20" t="s">
        <v>15</v>
      </c>
      <c r="H6" s="20" t="s">
        <v>16</v>
      </c>
    </row>
    <row r="7" spans="1:8" ht="11.25" customHeight="1" x14ac:dyDescent="0.15">
      <c r="A7" s="20" t="s">
        <v>17</v>
      </c>
      <c r="B7" s="20" t="s">
        <v>18</v>
      </c>
      <c r="C7" s="20" t="s">
        <v>19</v>
      </c>
      <c r="D7" s="20" t="s">
        <v>20</v>
      </c>
      <c r="E7" s="20" t="s">
        <v>21</v>
      </c>
      <c r="F7" s="20" t="s">
        <v>22</v>
      </c>
      <c r="G7" s="20" t="s">
        <v>23</v>
      </c>
      <c r="H7" s="20" t="s">
        <v>24</v>
      </c>
    </row>
    <row r="8" spans="1:8" ht="8.1" customHeight="1" x14ac:dyDescent="0.2">
      <c r="A8" s="21"/>
      <c r="B8" s="22"/>
      <c r="C8" s="22"/>
      <c r="D8" s="22"/>
      <c r="E8" s="22"/>
      <c r="F8" s="22"/>
      <c r="G8" s="22"/>
      <c r="H8" s="23"/>
    </row>
    <row r="9" spans="1:8" ht="9" customHeight="1" x14ac:dyDescent="0.2">
      <c r="A9" s="24"/>
      <c r="B9" s="25"/>
      <c r="C9" s="25"/>
      <c r="D9" s="25"/>
      <c r="E9" s="25"/>
      <c r="F9" s="25"/>
      <c r="G9" s="25"/>
      <c r="H9" s="26"/>
    </row>
    <row r="10" spans="1:8" ht="15" customHeight="1" x14ac:dyDescent="0.2">
      <c r="A10" s="27"/>
      <c r="B10" s="28"/>
      <c r="C10" s="29" t="s">
        <v>25</v>
      </c>
      <c r="D10" s="29" t="s">
        <v>26</v>
      </c>
      <c r="E10" s="28"/>
      <c r="F10" s="30"/>
      <c r="G10" s="31"/>
      <c r="H10" s="32"/>
    </row>
    <row r="11" spans="1:8" ht="19.5" customHeight="1" x14ac:dyDescent="0.2">
      <c r="A11" s="33"/>
      <c r="B11" s="34"/>
      <c r="C11" s="35" t="s">
        <v>21</v>
      </c>
      <c r="D11" s="35" t="s">
        <v>27</v>
      </c>
      <c r="E11" s="34"/>
      <c r="F11" s="36"/>
      <c r="G11" s="37"/>
      <c r="H11" s="38">
        <f>SUM(H12:H15)</f>
        <v>0</v>
      </c>
    </row>
    <row r="12" spans="1:8" ht="34.5" customHeight="1" x14ac:dyDescent="0.2">
      <c r="A12" s="39">
        <v>1</v>
      </c>
      <c r="B12" s="40" t="s">
        <v>28</v>
      </c>
      <c r="C12" s="40" t="s">
        <v>29</v>
      </c>
      <c r="D12" s="40" t="s">
        <v>30</v>
      </c>
      <c r="E12" s="40" t="s">
        <v>31</v>
      </c>
      <c r="F12" s="41">
        <v>1164</v>
      </c>
      <c r="G12" s="42">
        <v>0</v>
      </c>
      <c r="H12" s="43">
        <f>F12*G12</f>
        <v>0</v>
      </c>
    </row>
    <row r="13" spans="1:8" ht="24" customHeight="1" x14ac:dyDescent="0.2">
      <c r="A13" s="85">
        <v>2</v>
      </c>
      <c r="B13" s="40" t="s">
        <v>28</v>
      </c>
      <c r="C13" s="40" t="s">
        <v>32</v>
      </c>
      <c r="D13" s="40" t="s">
        <v>33</v>
      </c>
      <c r="E13" s="40" t="s">
        <v>31</v>
      </c>
      <c r="F13" s="41">
        <v>1164</v>
      </c>
      <c r="G13" s="42">
        <v>0</v>
      </c>
      <c r="H13" s="44">
        <f>F13*G13</f>
        <v>0</v>
      </c>
    </row>
    <row r="14" spans="1:8" ht="24" customHeight="1" x14ac:dyDescent="0.2">
      <c r="A14" s="39">
        <v>3</v>
      </c>
      <c r="B14" s="45" t="s">
        <v>28</v>
      </c>
      <c r="C14" s="46" t="s">
        <v>34</v>
      </c>
      <c r="D14" s="46" t="s">
        <v>35</v>
      </c>
      <c r="E14" s="47" t="s">
        <v>31</v>
      </c>
      <c r="F14" s="41">
        <v>1164</v>
      </c>
      <c r="G14" s="42" t="s">
        <v>49</v>
      </c>
      <c r="H14" s="44">
        <v>0</v>
      </c>
    </row>
    <row r="15" spans="1:8" ht="24" customHeight="1" x14ac:dyDescent="0.2">
      <c r="A15" s="39">
        <v>4</v>
      </c>
      <c r="B15" s="45" t="s">
        <v>28</v>
      </c>
      <c r="C15" s="46" t="s">
        <v>36</v>
      </c>
      <c r="D15" s="46" t="s">
        <v>37</v>
      </c>
      <c r="E15" s="47" t="s">
        <v>38</v>
      </c>
      <c r="F15" s="41">
        <v>1164</v>
      </c>
      <c r="G15" s="42" t="s">
        <v>49</v>
      </c>
      <c r="H15" s="48">
        <v>0</v>
      </c>
    </row>
    <row r="16" spans="1:8" ht="19.5" customHeight="1" x14ac:dyDescent="0.2">
      <c r="A16" s="49"/>
      <c r="B16" s="50"/>
      <c r="C16" s="51" t="s">
        <v>47</v>
      </c>
      <c r="D16" s="51" t="s">
        <v>39</v>
      </c>
      <c r="E16" s="50"/>
      <c r="F16" s="52"/>
      <c r="G16" s="53"/>
      <c r="H16" s="38">
        <f>SUM(H17:H18)</f>
        <v>0</v>
      </c>
    </row>
    <row r="17" spans="1:8" ht="24" customHeight="1" x14ac:dyDescent="0.2">
      <c r="A17" s="39">
        <v>5</v>
      </c>
      <c r="B17" s="40" t="s">
        <v>40</v>
      </c>
      <c r="C17" s="40" t="s">
        <v>41</v>
      </c>
      <c r="D17" s="40" t="s">
        <v>42</v>
      </c>
      <c r="E17" s="40" t="s">
        <v>31</v>
      </c>
      <c r="F17" s="41">
        <v>1164</v>
      </c>
      <c r="G17" s="42" t="s">
        <v>49</v>
      </c>
      <c r="H17" s="43">
        <v>0</v>
      </c>
    </row>
    <row r="18" spans="1:8" ht="34.5" customHeight="1" x14ac:dyDescent="0.2">
      <c r="A18" s="39">
        <v>6</v>
      </c>
      <c r="B18" s="40" t="s">
        <v>28</v>
      </c>
      <c r="C18" s="40" t="s">
        <v>43</v>
      </c>
      <c r="D18" s="40" t="s">
        <v>44</v>
      </c>
      <c r="E18" s="40" t="s">
        <v>45</v>
      </c>
      <c r="F18" s="41">
        <v>119.28700000000001</v>
      </c>
      <c r="G18" s="42">
        <v>0</v>
      </c>
      <c r="H18" s="44">
        <f>F18*G18</f>
        <v>0</v>
      </c>
    </row>
    <row r="19" spans="1:8" ht="8.25" customHeight="1" x14ac:dyDescent="0.2">
      <c r="A19" s="54"/>
      <c r="B19" s="55"/>
      <c r="C19" s="55"/>
      <c r="D19" s="55"/>
      <c r="E19" s="55"/>
      <c r="F19" s="55"/>
      <c r="G19" s="55"/>
      <c r="H19" s="56"/>
    </row>
    <row r="20" spans="1:8" ht="19.5" customHeight="1" x14ac:dyDescent="0.2">
      <c r="A20" s="64"/>
      <c r="B20" s="65"/>
      <c r="C20" s="66"/>
      <c r="D20" s="67" t="s">
        <v>46</v>
      </c>
      <c r="E20" s="65"/>
      <c r="F20" s="68"/>
      <c r="G20" s="82"/>
      <c r="H20" s="63">
        <f>H11+H16</f>
        <v>0</v>
      </c>
    </row>
  </sheetData>
  <pageMargins left="0.39374999999999999" right="0.39374999999999999" top="0.78749999999999998" bottom="0.78749999999999998" header="0" footer="0"/>
  <pageSetup orientation="portrait"/>
  <headerFooter>
    <oddFooter>&amp;C&amp;"Helvetica Neue,Regular"&amp;12&amp;K000000&amp;P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3"/>
  <sheetViews>
    <sheetView showGridLines="0" workbookViewId="0">
      <selection activeCell="F23" sqref="F23"/>
    </sheetView>
  </sheetViews>
  <sheetFormatPr defaultColWidth="10.5" defaultRowHeight="12" customHeight="1" x14ac:dyDescent="0.15"/>
  <cols>
    <col min="1" max="2" width="6.6640625" style="86" customWidth="1"/>
    <col min="3" max="3" width="14.5" style="86" customWidth="1"/>
    <col min="4" max="4" width="64.33203125" style="86" customWidth="1"/>
    <col min="5" max="5" width="7.6640625" style="86" customWidth="1"/>
    <col min="6" max="7" width="13.5" style="86" customWidth="1"/>
    <col min="8" max="8" width="18.33203125" style="86" customWidth="1"/>
    <col min="9" max="256" width="10.5" style="86" customWidth="1"/>
  </cols>
  <sheetData>
    <row r="1" spans="1:8" ht="17.25" customHeight="1" x14ac:dyDescent="0.25">
      <c r="A1" s="2" t="s">
        <v>0</v>
      </c>
      <c r="B1" s="3"/>
      <c r="C1" s="3"/>
      <c r="D1" s="3"/>
      <c r="E1" s="3"/>
      <c r="F1" s="4"/>
      <c r="G1" s="3"/>
      <c r="H1" s="5"/>
    </row>
    <row r="2" spans="1:8" ht="12.75" customHeight="1" x14ac:dyDescent="0.2">
      <c r="A2" s="6" t="s">
        <v>1</v>
      </c>
      <c r="B2" s="7"/>
      <c r="C2" s="8" t="s">
        <v>2</v>
      </c>
      <c r="D2" s="9"/>
      <c r="E2" s="9"/>
      <c r="F2" s="10"/>
      <c r="G2" s="11"/>
      <c r="H2" s="12"/>
    </row>
    <row r="3" spans="1:8" ht="12.75" customHeight="1" x14ac:dyDescent="0.2">
      <c r="A3" s="6" t="s">
        <v>3</v>
      </c>
      <c r="B3" s="7"/>
      <c r="C3" s="8" t="s">
        <v>57</v>
      </c>
      <c r="D3" s="9"/>
      <c r="E3" s="9"/>
      <c r="F3" s="13" t="s">
        <v>5</v>
      </c>
      <c r="G3" s="14" t="s">
        <v>6</v>
      </c>
      <c r="H3" s="12"/>
    </row>
    <row r="4" spans="1:8" ht="12.75" customHeight="1" x14ac:dyDescent="0.2">
      <c r="A4" s="6" t="s">
        <v>7</v>
      </c>
      <c r="B4" s="7"/>
      <c r="C4" s="15"/>
      <c r="D4" s="9"/>
      <c r="E4" s="9"/>
      <c r="F4" s="13" t="s">
        <v>8</v>
      </c>
      <c r="G4" s="16"/>
      <c r="H4" s="12"/>
    </row>
    <row r="5" spans="1:8" ht="14.25" customHeight="1" x14ac:dyDescent="0.2">
      <c r="A5" s="17"/>
      <c r="B5" s="18"/>
      <c r="C5" s="18"/>
      <c r="D5" s="18"/>
      <c r="E5" s="18"/>
      <c r="F5" s="18"/>
      <c r="G5" s="18"/>
      <c r="H5" s="19"/>
    </row>
    <row r="6" spans="1:8" ht="26.25" customHeight="1" x14ac:dyDescent="0.15">
      <c r="A6" s="20" t="s">
        <v>9</v>
      </c>
      <c r="B6" s="20" t="s">
        <v>10</v>
      </c>
      <c r="C6" s="20" t="s">
        <v>11</v>
      </c>
      <c r="D6" s="20" t="s">
        <v>12</v>
      </c>
      <c r="E6" s="20" t="s">
        <v>13</v>
      </c>
      <c r="F6" s="20" t="s">
        <v>14</v>
      </c>
      <c r="G6" s="20" t="s">
        <v>15</v>
      </c>
      <c r="H6" s="20" t="s">
        <v>16</v>
      </c>
    </row>
    <row r="7" spans="1:8" ht="11.25" customHeight="1" x14ac:dyDescent="0.15">
      <c r="A7" s="20" t="s">
        <v>17</v>
      </c>
      <c r="B7" s="20" t="s">
        <v>18</v>
      </c>
      <c r="C7" s="20" t="s">
        <v>19</v>
      </c>
      <c r="D7" s="20" t="s">
        <v>20</v>
      </c>
      <c r="E7" s="20" t="s">
        <v>21</v>
      </c>
      <c r="F7" s="20" t="s">
        <v>22</v>
      </c>
      <c r="G7" s="20" t="s">
        <v>23</v>
      </c>
      <c r="H7" s="20" t="s">
        <v>24</v>
      </c>
    </row>
    <row r="8" spans="1:8" ht="8.1" customHeight="1" x14ac:dyDescent="0.2">
      <c r="A8" s="21"/>
      <c r="B8" s="22"/>
      <c r="C8" s="22"/>
      <c r="D8" s="22"/>
      <c r="E8" s="22"/>
      <c r="F8" s="22"/>
      <c r="G8" s="22"/>
      <c r="H8" s="23"/>
    </row>
    <row r="9" spans="1:8" ht="9" customHeight="1" x14ac:dyDescent="0.2">
      <c r="A9" s="24"/>
      <c r="B9" s="25"/>
      <c r="C9" s="25"/>
      <c r="D9" s="25"/>
      <c r="E9" s="25"/>
      <c r="F9" s="25"/>
      <c r="G9" s="25"/>
      <c r="H9" s="26"/>
    </row>
    <row r="10" spans="1:8" ht="15" customHeight="1" x14ac:dyDescent="0.2">
      <c r="A10" s="27"/>
      <c r="B10" s="28"/>
      <c r="C10" s="29" t="s">
        <v>25</v>
      </c>
      <c r="D10" s="29" t="s">
        <v>26</v>
      </c>
      <c r="E10" s="28"/>
      <c r="F10" s="30"/>
      <c r="G10" s="31"/>
      <c r="H10" s="32"/>
    </row>
    <row r="11" spans="1:8" ht="19.5" customHeight="1" x14ac:dyDescent="0.2">
      <c r="A11" s="33"/>
      <c r="B11" s="34"/>
      <c r="C11" s="35" t="s">
        <v>21</v>
      </c>
      <c r="D11" s="35" t="s">
        <v>27</v>
      </c>
      <c r="E11" s="34"/>
      <c r="F11" s="36"/>
      <c r="G11" s="37"/>
      <c r="H11" s="38">
        <f>SUM(H12:H13)</f>
        <v>0</v>
      </c>
    </row>
    <row r="12" spans="1:8" ht="34.5" customHeight="1" x14ac:dyDescent="0.2">
      <c r="A12" s="39">
        <v>1</v>
      </c>
      <c r="B12" s="40" t="s">
        <v>28</v>
      </c>
      <c r="C12" s="40" t="s">
        <v>29</v>
      </c>
      <c r="D12" s="40" t="s">
        <v>30</v>
      </c>
      <c r="E12" s="40" t="s">
        <v>31</v>
      </c>
      <c r="F12" s="41">
        <v>765</v>
      </c>
      <c r="G12" s="42">
        <v>0</v>
      </c>
      <c r="H12" s="43">
        <f>F12*G12</f>
        <v>0</v>
      </c>
    </row>
    <row r="13" spans="1:8" ht="24" customHeight="1" x14ac:dyDescent="0.2">
      <c r="A13" s="39">
        <v>2</v>
      </c>
      <c r="B13" s="40" t="s">
        <v>28</v>
      </c>
      <c r="C13" s="40" t="s">
        <v>32</v>
      </c>
      <c r="D13" s="40" t="s">
        <v>48</v>
      </c>
      <c r="E13" s="40" t="s">
        <v>31</v>
      </c>
      <c r="F13" s="41">
        <v>765</v>
      </c>
      <c r="G13" s="42">
        <v>0</v>
      </c>
      <c r="H13" s="48">
        <f>F13*G13</f>
        <v>0</v>
      </c>
    </row>
    <row r="14" spans="1:8" ht="19.5" customHeight="1" x14ac:dyDescent="0.2">
      <c r="A14" s="49"/>
      <c r="B14" s="50"/>
      <c r="C14" s="51" t="s">
        <v>47</v>
      </c>
      <c r="D14" s="51" t="s">
        <v>39</v>
      </c>
      <c r="E14" s="50"/>
      <c r="F14" s="52"/>
      <c r="G14" s="53"/>
      <c r="H14" s="38">
        <f>SUM(H15:H16)</f>
        <v>0</v>
      </c>
    </row>
    <row r="15" spans="1:8" ht="24" customHeight="1" x14ac:dyDescent="0.2">
      <c r="A15" s="39">
        <v>3</v>
      </c>
      <c r="B15" s="40" t="s">
        <v>40</v>
      </c>
      <c r="C15" s="40" t="s">
        <v>41</v>
      </c>
      <c r="D15" s="40" t="s">
        <v>42</v>
      </c>
      <c r="E15" s="40" t="s">
        <v>31</v>
      </c>
      <c r="F15" s="41">
        <v>765</v>
      </c>
      <c r="G15" s="42" t="s">
        <v>49</v>
      </c>
      <c r="H15" s="43">
        <v>0</v>
      </c>
    </row>
    <row r="16" spans="1:8" ht="34.5" customHeight="1" x14ac:dyDescent="0.2">
      <c r="A16" s="39">
        <v>4</v>
      </c>
      <c r="B16" s="40" t="s">
        <v>28</v>
      </c>
      <c r="C16" s="40" t="s">
        <v>43</v>
      </c>
      <c r="D16" s="40" t="s">
        <v>44</v>
      </c>
      <c r="E16" s="40" t="s">
        <v>45</v>
      </c>
      <c r="F16" s="41">
        <v>119.28700000000001</v>
      </c>
      <c r="G16" s="42">
        <v>0</v>
      </c>
      <c r="H16" s="44">
        <f>F16*G16</f>
        <v>0</v>
      </c>
    </row>
    <row r="17" spans="1:8" ht="8.25" customHeight="1" x14ac:dyDescent="0.2">
      <c r="A17" s="54"/>
      <c r="B17" s="55"/>
      <c r="C17" s="55"/>
      <c r="D17" s="55"/>
      <c r="E17" s="55"/>
      <c r="F17" s="55"/>
      <c r="G17" s="55"/>
      <c r="H17" s="56"/>
    </row>
    <row r="18" spans="1:8" ht="19.5" customHeight="1" x14ac:dyDescent="0.2">
      <c r="A18" s="64"/>
      <c r="B18" s="65"/>
      <c r="C18" s="66"/>
      <c r="D18" s="67" t="s">
        <v>46</v>
      </c>
      <c r="E18" s="65"/>
      <c r="F18" s="68"/>
      <c r="G18" s="82"/>
      <c r="H18" s="63">
        <f>H14+H11</f>
        <v>0</v>
      </c>
    </row>
    <row r="22" spans="1:8" ht="12" customHeight="1" x14ac:dyDescent="0.15">
      <c r="F22" s="86">
        <f>F16/F15</f>
        <v>0.15593071895424837</v>
      </c>
    </row>
    <row r="23" spans="1:8" ht="12" customHeight="1" x14ac:dyDescent="0.15">
      <c r="F23" s="86">
        <f>F22*420</f>
        <v>65.490901960784313</v>
      </c>
    </row>
  </sheetData>
  <pageMargins left="0.39374999999999999" right="0.39374999999999999" top="0.78749999999999998" bottom="0.78749999999999998" header="0" footer="0"/>
  <pageSetup orientation="portrait"/>
  <headerFooter>
    <oddFooter>&amp;C&amp;"Helvetica Neue,Regular"&amp;12&amp;K000000&amp;P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"/>
  <sheetViews>
    <sheetView showGridLines="0" workbookViewId="0">
      <selection activeCell="K15" sqref="K15"/>
    </sheetView>
  </sheetViews>
  <sheetFormatPr defaultColWidth="10.5" defaultRowHeight="12" customHeight="1" x14ac:dyDescent="0.15"/>
  <cols>
    <col min="1" max="2" width="6.6640625" style="91" customWidth="1"/>
    <col min="3" max="3" width="14.5" style="91" customWidth="1"/>
    <col min="4" max="4" width="83.33203125" style="91" customWidth="1"/>
    <col min="5" max="5" width="6.33203125" style="91" customWidth="1"/>
    <col min="6" max="7" width="13.5" style="91" customWidth="1"/>
    <col min="8" max="8" width="18.83203125" style="91" customWidth="1"/>
    <col min="9" max="256" width="10.5" style="91" customWidth="1"/>
    <col min="257" max="16384" width="10.5" style="145"/>
  </cols>
  <sheetData>
    <row r="1" spans="1:8" ht="17.25" customHeight="1" x14ac:dyDescent="0.25">
      <c r="A1" s="87" t="s">
        <v>0</v>
      </c>
      <c r="B1" s="88"/>
      <c r="C1" s="88"/>
      <c r="D1" s="88"/>
      <c r="E1" s="88"/>
      <c r="F1" s="89"/>
      <c r="G1" s="88"/>
      <c r="H1" s="90"/>
    </row>
    <row r="2" spans="1:8" ht="12.75" customHeight="1" x14ac:dyDescent="0.2">
      <c r="A2" s="92" t="s">
        <v>1</v>
      </c>
      <c r="B2" s="93"/>
      <c r="C2" s="94" t="s">
        <v>2</v>
      </c>
      <c r="D2" s="95"/>
      <c r="E2" s="95"/>
      <c r="F2" s="96"/>
      <c r="G2" s="97"/>
      <c r="H2" s="98"/>
    </row>
    <row r="3" spans="1:8" ht="12.75" customHeight="1" x14ac:dyDescent="0.2">
      <c r="A3" s="92" t="s">
        <v>3</v>
      </c>
      <c r="B3" s="93"/>
      <c r="C3" s="94" t="s">
        <v>58</v>
      </c>
      <c r="D3" s="95"/>
      <c r="E3" s="95"/>
      <c r="F3" s="99" t="s">
        <v>5</v>
      </c>
      <c r="G3" s="100" t="s">
        <v>6</v>
      </c>
      <c r="H3" s="98"/>
    </row>
    <row r="4" spans="1:8" ht="12.75" customHeight="1" x14ac:dyDescent="0.2">
      <c r="A4" s="92" t="s">
        <v>7</v>
      </c>
      <c r="B4" s="93"/>
      <c r="C4" s="101"/>
      <c r="D4" s="95"/>
      <c r="E4" s="95"/>
      <c r="F4" s="99" t="s">
        <v>8</v>
      </c>
      <c r="G4" s="102"/>
      <c r="H4" s="98"/>
    </row>
    <row r="5" spans="1:8" ht="14.25" customHeight="1" thickBot="1" x14ac:dyDescent="0.25">
      <c r="A5" s="103"/>
      <c r="B5" s="104"/>
      <c r="C5" s="104"/>
      <c r="D5" s="104"/>
      <c r="E5" s="104"/>
      <c r="F5" s="104"/>
      <c r="G5" s="104"/>
      <c r="H5" s="105"/>
    </row>
    <row r="6" spans="1:8" ht="26.25" customHeight="1" thickBot="1" x14ac:dyDescent="0.2">
      <c r="A6" s="106" t="s">
        <v>9</v>
      </c>
      <c r="B6" s="106" t="s">
        <v>10</v>
      </c>
      <c r="C6" s="106" t="s">
        <v>11</v>
      </c>
      <c r="D6" s="106" t="s">
        <v>12</v>
      </c>
      <c r="E6" s="106" t="s">
        <v>13</v>
      </c>
      <c r="F6" s="106" t="s">
        <v>14</v>
      </c>
      <c r="G6" s="106" t="s">
        <v>15</v>
      </c>
      <c r="H6" s="106" t="s">
        <v>16</v>
      </c>
    </row>
    <row r="7" spans="1:8" ht="11.25" customHeight="1" thickBot="1" x14ac:dyDescent="0.2">
      <c r="A7" s="106" t="s">
        <v>17</v>
      </c>
      <c r="B7" s="106" t="s">
        <v>18</v>
      </c>
      <c r="C7" s="106" t="s">
        <v>19</v>
      </c>
      <c r="D7" s="106" t="s">
        <v>20</v>
      </c>
      <c r="E7" s="106" t="s">
        <v>21</v>
      </c>
      <c r="F7" s="106" t="s">
        <v>22</v>
      </c>
      <c r="G7" s="106" t="s">
        <v>23</v>
      </c>
      <c r="H7" s="106" t="s">
        <v>24</v>
      </c>
    </row>
    <row r="8" spans="1:8" ht="8.1" customHeight="1" x14ac:dyDescent="0.2">
      <c r="A8" s="107"/>
      <c r="B8" s="108"/>
      <c r="C8" s="108"/>
      <c r="D8" s="108"/>
      <c r="E8" s="108"/>
      <c r="F8" s="108"/>
      <c r="G8" s="108"/>
      <c r="H8" s="109"/>
    </row>
    <row r="9" spans="1:8" ht="9" customHeight="1" x14ac:dyDescent="0.2">
      <c r="A9" s="110"/>
      <c r="B9" s="111"/>
      <c r="C9" s="111"/>
      <c r="D9" s="111"/>
      <c r="E9" s="111"/>
      <c r="F9" s="111"/>
      <c r="G9" s="111"/>
      <c r="H9" s="98"/>
    </row>
    <row r="10" spans="1:8" ht="15" customHeight="1" thickBot="1" x14ac:dyDescent="0.25">
      <c r="A10" s="112"/>
      <c r="B10" s="113"/>
      <c r="C10" s="114" t="s">
        <v>25</v>
      </c>
      <c r="D10" s="114" t="s">
        <v>26</v>
      </c>
      <c r="E10" s="113"/>
      <c r="F10" s="115"/>
      <c r="G10" s="116"/>
      <c r="H10" s="117"/>
    </row>
    <row r="11" spans="1:8" ht="19.5" customHeight="1" thickBot="1" x14ac:dyDescent="0.25">
      <c r="A11" s="118"/>
      <c r="B11" s="119"/>
      <c r="C11" s="120" t="s">
        <v>17</v>
      </c>
      <c r="D11" s="120" t="s">
        <v>27</v>
      </c>
      <c r="E11" s="119"/>
      <c r="F11" s="121"/>
      <c r="G11" s="122"/>
      <c r="H11" s="123">
        <f>SUM(H12:H15)</f>
        <v>0</v>
      </c>
    </row>
    <row r="12" spans="1:8" ht="34.5" customHeight="1" x14ac:dyDescent="0.2">
      <c r="A12" s="124">
        <v>1</v>
      </c>
      <c r="B12" s="125" t="s">
        <v>28</v>
      </c>
      <c r="C12" s="125" t="s">
        <v>29</v>
      </c>
      <c r="D12" s="125" t="s">
        <v>30</v>
      </c>
      <c r="E12" s="125" t="s">
        <v>31</v>
      </c>
      <c r="F12" s="126">
        <v>420</v>
      </c>
      <c r="G12" s="127">
        <v>0</v>
      </c>
      <c r="H12" s="128">
        <v>0</v>
      </c>
    </row>
    <row r="13" spans="1:8" ht="12.95" customHeight="1" x14ac:dyDescent="0.2">
      <c r="A13" s="124">
        <v>2</v>
      </c>
      <c r="B13" s="125" t="s">
        <v>28</v>
      </c>
      <c r="C13" s="125" t="s">
        <v>32</v>
      </c>
      <c r="D13" s="125" t="s">
        <v>33</v>
      </c>
      <c r="E13" s="125" t="s">
        <v>31</v>
      </c>
      <c r="F13" s="126">
        <v>420</v>
      </c>
      <c r="G13" s="127">
        <v>0</v>
      </c>
      <c r="H13" s="129">
        <v>0</v>
      </c>
    </row>
    <row r="14" spans="1:8" ht="24" customHeight="1" x14ac:dyDescent="0.2">
      <c r="A14" s="124">
        <v>3</v>
      </c>
      <c r="B14" s="130" t="s">
        <v>28</v>
      </c>
      <c r="C14" s="131" t="s">
        <v>34</v>
      </c>
      <c r="D14" s="131" t="s">
        <v>35</v>
      </c>
      <c r="E14" s="132" t="s">
        <v>31</v>
      </c>
      <c r="F14" s="126">
        <v>420</v>
      </c>
      <c r="G14" s="127" t="s">
        <v>49</v>
      </c>
      <c r="H14" s="129">
        <v>0</v>
      </c>
    </row>
    <row r="15" spans="1:8" ht="19.5" customHeight="1" thickBot="1" x14ac:dyDescent="0.25">
      <c r="A15" s="124">
        <v>4</v>
      </c>
      <c r="B15" s="130" t="s">
        <v>28</v>
      </c>
      <c r="C15" s="131" t="s">
        <v>36</v>
      </c>
      <c r="D15" s="131" t="s">
        <v>37</v>
      </c>
      <c r="E15" s="132" t="s">
        <v>38</v>
      </c>
      <c r="F15" s="126">
        <v>420</v>
      </c>
      <c r="G15" s="127" t="s">
        <v>49</v>
      </c>
      <c r="H15" s="133">
        <v>0</v>
      </c>
    </row>
    <row r="16" spans="1:8" ht="24" customHeight="1" thickBot="1" x14ac:dyDescent="0.25">
      <c r="A16" s="134"/>
      <c r="B16" s="135"/>
      <c r="C16" s="136" t="s">
        <v>18</v>
      </c>
      <c r="D16" s="136" t="s">
        <v>39</v>
      </c>
      <c r="E16" s="135"/>
      <c r="F16" s="137"/>
      <c r="G16" s="138"/>
      <c r="H16" s="123">
        <f>SUM(H17:H18)</f>
        <v>0</v>
      </c>
    </row>
    <row r="17" spans="1:8" ht="13.5" customHeight="1" x14ac:dyDescent="0.2">
      <c r="A17" s="124">
        <v>5</v>
      </c>
      <c r="B17" s="125" t="s">
        <v>40</v>
      </c>
      <c r="C17" s="125" t="s">
        <v>41</v>
      </c>
      <c r="D17" s="125" t="s">
        <v>42</v>
      </c>
      <c r="E17" s="125" t="s">
        <v>31</v>
      </c>
      <c r="F17" s="126">
        <v>420</v>
      </c>
      <c r="G17" s="127" t="s">
        <v>49</v>
      </c>
      <c r="H17" s="128">
        <v>0</v>
      </c>
    </row>
    <row r="18" spans="1:8" ht="23.45" customHeight="1" thickBot="1" x14ac:dyDescent="0.25">
      <c r="A18" s="124">
        <v>6</v>
      </c>
      <c r="B18" s="125" t="s">
        <v>28</v>
      </c>
      <c r="C18" s="125" t="s">
        <v>43</v>
      </c>
      <c r="D18" s="125" t="s">
        <v>44</v>
      </c>
      <c r="E18" s="125" t="s">
        <v>45</v>
      </c>
      <c r="F18" s="126">
        <v>65.5</v>
      </c>
      <c r="G18" s="129">
        <v>0</v>
      </c>
      <c r="H18" s="139">
        <f>F18*G18</f>
        <v>0</v>
      </c>
    </row>
    <row r="19" spans="1:8" ht="19.5" customHeight="1" thickBot="1" x14ac:dyDescent="0.25">
      <c r="A19" s="140"/>
      <c r="B19" s="141"/>
      <c r="C19" s="141"/>
      <c r="D19" s="142" t="s">
        <v>46</v>
      </c>
      <c r="E19" s="141"/>
      <c r="F19" s="141"/>
      <c r="G19" s="143"/>
      <c r="H19" s="144">
        <f>H16+H11</f>
        <v>0</v>
      </c>
    </row>
  </sheetData>
  <pageMargins left="0.39374999999999999" right="0.39374999999999999" top="0.78749999999999998" bottom="0.78749999999999998" header="0" footer="0"/>
  <pageSetup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od Čengerovej</vt:lpstr>
      <vt:lpstr>Popri Janesovy</vt:lpstr>
      <vt:lpstr>Ku kostolu</vt:lpstr>
      <vt:lpstr>Gregor Jan - vstup</vt:lpstr>
      <vt:lpstr>Cesta Durešová</vt:lpstr>
      <vt:lpstr>cesta Demeter</vt:lpstr>
      <vt:lpstr>Horný koniec obce</vt:lpstr>
      <vt:lpstr>Popri Stolárovi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Ondrikova, Adriana</dc:creator>
  <cp:lastModifiedBy>adriana.ondrikova</cp:lastModifiedBy>
  <dcterms:created xsi:type="dcterms:W3CDTF">2021-03-30T09:49:42Z</dcterms:created>
  <dcterms:modified xsi:type="dcterms:W3CDTF">2021-03-30T12:04:07Z</dcterms:modified>
</cp:coreProperties>
</file>